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0" yWindow="0" windowWidth="20490" windowHeight="7755" tabRatio="876"/>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s>
  <definedNames>
    <definedName name="_xlnm.Print_Area" localSheetId="1">'FORMAT I'!$A$2:$J$22</definedName>
    <definedName name="_xlnm.Print_Area" localSheetId="2">'FORMAT II'!$A$2:$J$15</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 name="_xlnm.Print_Area" localSheetId="0">Sheet1!$A$1:$J$277</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7"/>
  <c r="G239" i="1"/>
  <c r="H239"/>
  <c r="I239"/>
  <c r="J239"/>
  <c r="G240"/>
  <c r="H240"/>
  <c r="I240"/>
  <c r="J240"/>
  <c r="G241"/>
  <c r="H241"/>
  <c r="I241"/>
  <c r="J241"/>
  <c r="G242"/>
  <c r="H242"/>
  <c r="I242"/>
  <c r="J242"/>
  <c r="G243"/>
  <c r="H243"/>
  <c r="I243"/>
  <c r="J243"/>
  <c r="G244"/>
  <c r="H244"/>
  <c r="I244"/>
  <c r="J244"/>
  <c r="G245"/>
  <c r="H245"/>
  <c r="I245"/>
  <c r="J245"/>
  <c r="G246"/>
  <c r="H246"/>
  <c r="I246"/>
  <c r="J246"/>
  <c r="G247"/>
  <c r="H247"/>
  <c r="I247"/>
  <c r="J247"/>
  <c r="G248"/>
  <c r="H248"/>
  <c r="I248"/>
  <c r="J248"/>
  <c r="G249"/>
  <c r="H249"/>
  <c r="I249"/>
  <c r="J249"/>
  <c r="G250"/>
  <c r="H250"/>
  <c r="I250"/>
  <c r="J250"/>
  <c r="G251"/>
  <c r="H251"/>
  <c r="I251"/>
  <c r="J251"/>
  <c r="G252"/>
  <c r="H252"/>
  <c r="I252"/>
  <c r="J252"/>
  <c r="G253"/>
  <c r="H253"/>
  <c r="I253"/>
  <c r="J253"/>
  <c r="F240"/>
  <c r="F241"/>
  <c r="F242"/>
  <c r="F243"/>
  <c r="F244"/>
  <c r="F245"/>
  <c r="F246"/>
  <c r="F247"/>
  <c r="F248"/>
  <c r="F249"/>
  <c r="F250"/>
  <c r="F251"/>
  <c r="F252"/>
  <c r="F253"/>
  <c r="F239"/>
  <c r="E11" i="12"/>
  <c r="F11"/>
  <c r="G11"/>
  <c r="H11"/>
  <c r="I11"/>
  <c r="J11"/>
  <c r="E12"/>
  <c r="F12"/>
  <c r="G12"/>
  <c r="H12"/>
  <c r="I12"/>
  <c r="J12"/>
  <c r="E13"/>
  <c r="F13"/>
  <c r="G13"/>
  <c r="H13"/>
  <c r="I13"/>
  <c r="J13"/>
  <c r="E14"/>
  <c r="F14"/>
  <c r="G14"/>
  <c r="H14"/>
  <c r="I14"/>
  <c r="J14"/>
  <c r="E15"/>
  <c r="F15"/>
  <c r="G15"/>
  <c r="H15"/>
  <c r="I15"/>
  <c r="J15"/>
  <c r="D12"/>
  <c r="D13"/>
  <c r="D14"/>
  <c r="D15"/>
  <c r="D11"/>
  <c r="J164" i="1"/>
  <c r="J163"/>
  <c r="J162"/>
  <c r="J161"/>
  <c r="J160"/>
  <c r="I164"/>
  <c r="I163"/>
  <c r="I162"/>
  <c r="I161"/>
  <c r="I160"/>
  <c r="F161"/>
  <c r="F162"/>
  <c r="F163"/>
  <c r="F164"/>
  <c r="F160"/>
  <c r="H164"/>
  <c r="H163"/>
  <c r="H162"/>
  <c r="H161"/>
  <c r="H160"/>
  <c r="G164"/>
  <c r="G163"/>
  <c r="G162"/>
  <c r="G161"/>
  <c r="G160"/>
  <c r="E164"/>
  <c r="E163"/>
  <c r="E162"/>
  <c r="E161"/>
  <c r="E160"/>
  <c r="D161"/>
  <c r="D162"/>
  <c r="D163"/>
  <c r="D164"/>
  <c r="D160"/>
  <c r="D12" i="11"/>
  <c r="E12"/>
  <c r="F12"/>
  <c r="G12"/>
  <c r="H12"/>
  <c r="I12"/>
  <c r="J12"/>
  <c r="D13"/>
  <c r="E13"/>
  <c r="F13"/>
  <c r="G13"/>
  <c r="H13"/>
  <c r="I13"/>
  <c r="J13"/>
  <c r="D14"/>
  <c r="E14"/>
  <c r="F14"/>
  <c r="G14"/>
  <c r="H14"/>
  <c r="I14"/>
  <c r="J14"/>
  <c r="D15"/>
  <c r="E15"/>
  <c r="F15"/>
  <c r="G15"/>
  <c r="H15"/>
  <c r="I15"/>
  <c r="J15"/>
  <c r="D16"/>
  <c r="E16"/>
  <c r="F16"/>
  <c r="G16"/>
  <c r="H16"/>
  <c r="I16"/>
  <c r="J16"/>
  <c r="E11"/>
  <c r="F11"/>
  <c r="G11"/>
  <c r="H11"/>
  <c r="I11"/>
  <c r="J11"/>
  <c r="D11"/>
  <c r="J148" i="1"/>
  <c r="J147"/>
  <c r="J146"/>
  <c r="J145"/>
  <c r="J144"/>
  <c r="J143"/>
  <c r="I148"/>
  <c r="I147"/>
  <c r="I146"/>
  <c r="I145"/>
  <c r="I144"/>
  <c r="I143"/>
  <c r="F148"/>
  <c r="F147"/>
  <c r="F146"/>
  <c r="F145"/>
  <c r="F144"/>
  <c r="F143"/>
  <c r="H148"/>
  <c r="H147"/>
  <c r="H146"/>
  <c r="H145"/>
  <c r="H144"/>
  <c r="H143"/>
  <c r="G148"/>
  <c r="G147"/>
  <c r="G146"/>
  <c r="G145"/>
  <c r="G144"/>
  <c r="G143"/>
  <c r="E148"/>
  <c r="E147"/>
  <c r="E146"/>
  <c r="E145"/>
  <c r="E144"/>
  <c r="E143"/>
  <c r="D148"/>
  <c r="D147"/>
  <c r="D146"/>
  <c r="D145"/>
  <c r="D144"/>
  <c r="D143"/>
  <c r="J130"/>
  <c r="J129"/>
  <c r="I130"/>
  <c r="I129"/>
  <c r="F130"/>
  <c r="F129"/>
  <c r="H130"/>
  <c r="G130"/>
  <c r="H129"/>
  <c r="G129"/>
  <c r="E130"/>
  <c r="E129"/>
  <c r="D130"/>
  <c r="D129"/>
  <c r="J116"/>
  <c r="J115"/>
  <c r="I116"/>
  <c r="I115"/>
  <c r="F116"/>
  <c r="F115"/>
  <c r="H116"/>
  <c r="G116"/>
  <c r="H115"/>
  <c r="G115"/>
  <c r="D116"/>
  <c r="E116"/>
  <c r="E115"/>
  <c r="D115"/>
  <c r="J97"/>
  <c r="J96"/>
  <c r="J95"/>
  <c r="I97"/>
  <c r="I96"/>
  <c r="I95"/>
  <c r="I94"/>
  <c r="F97"/>
  <c r="F96"/>
  <c r="F95"/>
  <c r="H97"/>
  <c r="H96"/>
  <c r="H95"/>
  <c r="H94"/>
  <c r="G97"/>
  <c r="G96"/>
  <c r="G95"/>
  <c r="G94"/>
  <c r="E97"/>
  <c r="E96"/>
  <c r="E95"/>
  <c r="E94"/>
  <c r="D97"/>
  <c r="D96"/>
  <c r="D95"/>
  <c r="D94"/>
  <c r="J82"/>
  <c r="J81"/>
  <c r="J80"/>
  <c r="J79"/>
  <c r="J78"/>
  <c r="I82"/>
  <c r="I81"/>
  <c r="I80"/>
  <c r="I79"/>
  <c r="I78"/>
  <c r="F82"/>
  <c r="F81"/>
  <c r="F80"/>
  <c r="F79"/>
  <c r="F78"/>
  <c r="H82"/>
  <c r="H81"/>
  <c r="H80"/>
  <c r="H79"/>
  <c r="H78"/>
  <c r="G82"/>
  <c r="G81"/>
  <c r="G80"/>
  <c r="G79"/>
  <c r="G78"/>
  <c r="E82"/>
  <c r="E81"/>
  <c r="E80"/>
  <c r="E79"/>
  <c r="E78"/>
  <c r="D82"/>
  <c r="D81"/>
  <c r="D80"/>
  <c r="D79"/>
  <c r="D78"/>
  <c r="J48"/>
  <c r="J49"/>
  <c r="J50"/>
  <c r="J51"/>
  <c r="J52"/>
  <c r="J53"/>
  <c r="H11" i="2"/>
  <c r="G210" i="1" l="1"/>
  <c r="I53"/>
  <c r="F53"/>
  <c r="I49"/>
  <c r="F64" l="1"/>
  <c r="G64" s="1"/>
  <c r="G214"/>
  <c r="G213"/>
  <c r="I52"/>
  <c r="G52"/>
  <c r="F52"/>
  <c r="G51"/>
  <c r="I51" s="1"/>
  <c r="F51"/>
  <c r="F49"/>
  <c r="F48"/>
  <c r="G48" s="1"/>
  <c r="I48" s="1"/>
  <c r="B15" i="3" l="1"/>
  <c r="C15"/>
  <c r="D15"/>
  <c r="E15"/>
  <c r="F15"/>
  <c r="G15"/>
  <c r="H15"/>
  <c r="I15"/>
  <c r="J15"/>
  <c r="B14"/>
  <c r="C14"/>
  <c r="D14"/>
  <c r="E14"/>
  <c r="F14"/>
  <c r="G14"/>
  <c r="H14"/>
  <c r="I14"/>
  <c r="J14"/>
  <c r="B13"/>
  <c r="C13"/>
  <c r="D13"/>
  <c r="E13"/>
  <c r="F13"/>
  <c r="G13"/>
  <c r="H13"/>
  <c r="I13"/>
  <c r="J13"/>
  <c r="A15"/>
  <c r="A13"/>
  <c r="A14"/>
  <c r="B12"/>
  <c r="C12"/>
  <c r="D12"/>
  <c r="E12"/>
  <c r="F12"/>
  <c r="G12"/>
  <c r="H12"/>
  <c r="I12"/>
  <c r="J12"/>
  <c r="A12"/>
  <c r="E175" i="1" l="1"/>
  <c r="E15" i="4"/>
  <c r="I64" i="1" l="1"/>
  <c r="E223" l="1"/>
  <c r="A10" i="18"/>
  <c r="C10"/>
  <c r="E10"/>
  <c r="G10"/>
  <c r="I10"/>
  <c r="C9"/>
  <c r="E9"/>
  <c r="G9"/>
  <c r="I9"/>
  <c r="A9"/>
  <c r="A10" i="17"/>
  <c r="C10"/>
  <c r="E10"/>
  <c r="G10"/>
  <c r="I10"/>
  <c r="C9"/>
  <c r="E9"/>
  <c r="G9"/>
  <c r="I9"/>
  <c r="F11" i="16" l="1"/>
  <c r="G11"/>
  <c r="H11"/>
  <c r="I11"/>
  <c r="J11"/>
  <c r="F12"/>
  <c r="G12"/>
  <c r="H12"/>
  <c r="I12"/>
  <c r="J12"/>
  <c r="F13"/>
  <c r="G13"/>
  <c r="H13"/>
  <c r="I13"/>
  <c r="J13"/>
  <c r="F14"/>
  <c r="G14"/>
  <c r="H14"/>
  <c r="I14"/>
  <c r="J14"/>
  <c r="F15"/>
  <c r="G15"/>
  <c r="H15"/>
  <c r="I15"/>
  <c r="J15"/>
  <c r="F16"/>
  <c r="G16"/>
  <c r="H16"/>
  <c r="I16"/>
  <c r="J16"/>
  <c r="F17"/>
  <c r="G17"/>
  <c r="H17"/>
  <c r="I17"/>
  <c r="J17"/>
  <c r="F18"/>
  <c r="G18"/>
  <c r="H18"/>
  <c r="I18"/>
  <c r="J18"/>
  <c r="F19"/>
  <c r="G19"/>
  <c r="H19"/>
  <c r="I19"/>
  <c r="J19"/>
  <c r="F20"/>
  <c r="G20"/>
  <c r="H20"/>
  <c r="I20"/>
  <c r="J20"/>
  <c r="F21"/>
  <c r="G21"/>
  <c r="H21"/>
  <c r="I21"/>
  <c r="J21"/>
  <c r="F22"/>
  <c r="G22"/>
  <c r="H22"/>
  <c r="I22"/>
  <c r="J22"/>
  <c r="F23"/>
  <c r="G23"/>
  <c r="H23"/>
  <c r="I23"/>
  <c r="J23"/>
  <c r="F24"/>
  <c r="G24"/>
  <c r="H24"/>
  <c r="I24"/>
  <c r="J24"/>
  <c r="F25"/>
  <c r="G25"/>
  <c r="H25"/>
  <c r="I25"/>
  <c r="J25"/>
  <c r="G10"/>
  <c r="H10"/>
  <c r="I10"/>
  <c r="J10"/>
  <c r="F10"/>
  <c r="I23" i="15"/>
  <c r="I24"/>
  <c r="I25"/>
  <c r="I26"/>
  <c r="I27"/>
  <c r="H23"/>
  <c r="H24"/>
  <c r="H25"/>
  <c r="H26"/>
  <c r="H27"/>
  <c r="G23"/>
  <c r="G24"/>
  <c r="G25"/>
  <c r="G26"/>
  <c r="G27"/>
  <c r="E23"/>
  <c r="E24"/>
  <c r="E25"/>
  <c r="E26"/>
  <c r="E27"/>
  <c r="I22"/>
  <c r="H22"/>
  <c r="G22"/>
  <c r="E22"/>
  <c r="E19"/>
  <c r="E20"/>
  <c r="G19"/>
  <c r="G20"/>
  <c r="H19"/>
  <c r="H20"/>
  <c r="I19"/>
  <c r="I20"/>
  <c r="I18"/>
  <c r="H18"/>
  <c r="G18"/>
  <c r="E18"/>
  <c r="I12"/>
  <c r="I13"/>
  <c r="I14"/>
  <c r="I15"/>
  <c r="I16"/>
  <c r="I11"/>
  <c r="G12"/>
  <c r="H12"/>
  <c r="G13"/>
  <c r="H13"/>
  <c r="G14"/>
  <c r="H14"/>
  <c r="G15"/>
  <c r="H15"/>
  <c r="G16"/>
  <c r="H16"/>
  <c r="H11"/>
  <c r="G11"/>
  <c r="E13"/>
  <c r="E14"/>
  <c r="E15"/>
  <c r="E16"/>
  <c r="E12"/>
  <c r="E11"/>
  <c r="A11" i="14"/>
  <c r="C11"/>
  <c r="E11"/>
  <c r="G11"/>
  <c r="I11"/>
  <c r="A12"/>
  <c r="C12"/>
  <c r="E12"/>
  <c r="G12"/>
  <c r="I12"/>
  <c r="A13"/>
  <c r="C13"/>
  <c r="E13"/>
  <c r="G13"/>
  <c r="I13"/>
  <c r="C10"/>
  <c r="G10"/>
  <c r="A10"/>
  <c r="E192" i="1"/>
  <c r="I192" s="1"/>
  <c r="I10" i="14" s="1"/>
  <c r="A11" i="13"/>
  <c r="C11"/>
  <c r="E11"/>
  <c r="G11"/>
  <c r="I11"/>
  <c r="A12"/>
  <c r="C12"/>
  <c r="E12"/>
  <c r="G12"/>
  <c r="I12"/>
  <c r="A13"/>
  <c r="C13"/>
  <c r="E13"/>
  <c r="G13"/>
  <c r="I13"/>
  <c r="C10"/>
  <c r="G10"/>
  <c r="A10"/>
  <c r="I175" i="1"/>
  <c r="I10" i="13" s="1"/>
  <c r="D13" i="10"/>
  <c r="E13"/>
  <c r="F13"/>
  <c r="G13"/>
  <c r="H13"/>
  <c r="I13"/>
  <c r="J13"/>
  <c r="E12"/>
  <c r="F12"/>
  <c r="G12"/>
  <c r="H12"/>
  <c r="I12"/>
  <c r="J12"/>
  <c r="D12"/>
  <c r="D12" i="9"/>
  <c r="E12"/>
  <c r="F12"/>
  <c r="G12"/>
  <c r="H12"/>
  <c r="I12"/>
  <c r="J12"/>
  <c r="D13"/>
  <c r="E13"/>
  <c r="F13"/>
  <c r="G13"/>
  <c r="H13"/>
  <c r="I13"/>
  <c r="J13"/>
  <c r="D14"/>
  <c r="E14"/>
  <c r="F14"/>
  <c r="G14"/>
  <c r="H14"/>
  <c r="I14"/>
  <c r="J14"/>
  <c r="D15"/>
  <c r="E15"/>
  <c r="F15"/>
  <c r="G15"/>
  <c r="H15"/>
  <c r="I15"/>
  <c r="J15"/>
  <c r="D16"/>
  <c r="E16"/>
  <c r="F16"/>
  <c r="G16"/>
  <c r="H16"/>
  <c r="I16"/>
  <c r="J16"/>
  <c r="D17"/>
  <c r="E17"/>
  <c r="F17"/>
  <c r="G17"/>
  <c r="H17"/>
  <c r="I17"/>
  <c r="J17"/>
  <c r="E11"/>
  <c r="F11"/>
  <c r="G11"/>
  <c r="H11"/>
  <c r="I11"/>
  <c r="J11"/>
  <c r="D11"/>
  <c r="E10" i="14" l="1"/>
  <c r="E10" i="13"/>
  <c r="D12" i="7"/>
  <c r="E12"/>
  <c r="G12"/>
  <c r="H12"/>
  <c r="E11"/>
  <c r="G11"/>
  <c r="H11"/>
  <c r="D11"/>
  <c r="D14"/>
  <c r="E14"/>
  <c r="F14"/>
  <c r="G14"/>
  <c r="H14"/>
  <c r="I14"/>
  <c r="J14"/>
  <c r="E13"/>
  <c r="F13"/>
  <c r="G13"/>
  <c r="H13"/>
  <c r="I13"/>
  <c r="J13"/>
  <c r="D13"/>
  <c r="I12"/>
  <c r="I11"/>
  <c r="F94" i="1"/>
  <c r="F11" i="7" s="1"/>
  <c r="D12" i="6"/>
  <c r="E12"/>
  <c r="F12"/>
  <c r="G12"/>
  <c r="H12"/>
  <c r="I12"/>
  <c r="J12"/>
  <c r="D13"/>
  <c r="E13"/>
  <c r="G13"/>
  <c r="H13"/>
  <c r="D14"/>
  <c r="E14"/>
  <c r="G14"/>
  <c r="H14"/>
  <c r="D15"/>
  <c r="E15"/>
  <c r="G15"/>
  <c r="H15"/>
  <c r="E11"/>
  <c r="G11"/>
  <c r="H11"/>
  <c r="D11"/>
  <c r="I15"/>
  <c r="F15"/>
  <c r="I14"/>
  <c r="F14"/>
  <c r="I13"/>
  <c r="I11"/>
  <c r="J13" l="1"/>
  <c r="J12" i="7"/>
  <c r="J11" i="6"/>
  <c r="J94" i="1"/>
  <c r="J11" i="7" s="1"/>
  <c r="F12"/>
  <c r="F11" i="6"/>
  <c r="F13"/>
  <c r="J14"/>
  <c r="J15"/>
  <c r="C11" i="5" l="1"/>
  <c r="D11"/>
  <c r="E11"/>
  <c r="F11"/>
  <c r="G11"/>
  <c r="H11"/>
  <c r="I11"/>
  <c r="J11"/>
  <c r="C12"/>
  <c r="D12"/>
  <c r="E12"/>
  <c r="F12"/>
  <c r="G12"/>
  <c r="H12"/>
  <c r="I12"/>
  <c r="J12"/>
  <c r="C13"/>
  <c r="D13"/>
  <c r="E13"/>
  <c r="F13"/>
  <c r="G13"/>
  <c r="H13"/>
  <c r="I13"/>
  <c r="J13"/>
  <c r="D10"/>
  <c r="E10"/>
  <c r="G10"/>
  <c r="H10"/>
  <c r="I10"/>
  <c r="J10"/>
  <c r="C10"/>
  <c r="F10"/>
  <c r="C11" i="4"/>
  <c r="D11"/>
  <c r="E11"/>
  <c r="F11"/>
  <c r="G11"/>
  <c r="H11"/>
  <c r="I11"/>
  <c r="J11"/>
  <c r="C12"/>
  <c r="D12"/>
  <c r="E12"/>
  <c r="F12"/>
  <c r="G12"/>
  <c r="H12"/>
  <c r="I12"/>
  <c r="J12"/>
  <c r="C13"/>
  <c r="D13"/>
  <c r="E13"/>
  <c r="F13"/>
  <c r="G13"/>
  <c r="H13"/>
  <c r="I13"/>
  <c r="J13"/>
  <c r="C14"/>
  <c r="D14"/>
  <c r="E14"/>
  <c r="F14"/>
  <c r="G14"/>
  <c r="H14"/>
  <c r="I14"/>
  <c r="J14"/>
  <c r="C15"/>
  <c r="D15"/>
  <c r="F15"/>
  <c r="G15"/>
  <c r="H15"/>
  <c r="J15"/>
  <c r="D10"/>
  <c r="E10"/>
  <c r="F10"/>
  <c r="G10"/>
  <c r="H10"/>
  <c r="I10"/>
  <c r="J10"/>
  <c r="C10"/>
  <c r="I15"/>
  <c r="A12" i="2"/>
  <c r="B12"/>
  <c r="C12"/>
  <c r="D12"/>
  <c r="E12"/>
  <c r="F12"/>
  <c r="G12"/>
  <c r="H12"/>
  <c r="I12"/>
  <c r="J12"/>
  <c r="A13"/>
  <c r="B13"/>
  <c r="C13"/>
  <c r="D13"/>
  <c r="E13"/>
  <c r="F13"/>
  <c r="G13"/>
  <c r="H13"/>
  <c r="I13"/>
  <c r="J13"/>
  <c r="A14"/>
  <c r="B14"/>
  <c r="C14"/>
  <c r="D14"/>
  <c r="E14"/>
  <c r="F14"/>
  <c r="G14"/>
  <c r="H14"/>
  <c r="I14"/>
  <c r="J14"/>
  <c r="A15"/>
  <c r="B15"/>
  <c r="C15"/>
  <c r="D15"/>
  <c r="E15"/>
  <c r="F15"/>
  <c r="G15"/>
  <c r="H15"/>
  <c r="I15"/>
  <c r="J15"/>
  <c r="A16"/>
  <c r="B16"/>
  <c r="C16"/>
  <c r="D16"/>
  <c r="E16"/>
  <c r="F16"/>
  <c r="G16"/>
  <c r="H16"/>
  <c r="I16"/>
  <c r="J16"/>
  <c r="A17"/>
  <c r="B17"/>
  <c r="C17"/>
  <c r="D17"/>
  <c r="E17"/>
  <c r="F17"/>
  <c r="G17"/>
  <c r="H17"/>
  <c r="I17"/>
  <c r="J17"/>
  <c r="A18"/>
  <c r="B18"/>
  <c r="C18"/>
  <c r="D18"/>
  <c r="E18"/>
  <c r="F18"/>
  <c r="G18"/>
  <c r="H18"/>
  <c r="I18"/>
  <c r="J18"/>
  <c r="B11"/>
  <c r="C11"/>
  <c r="D11"/>
  <c r="E11"/>
  <c r="F11"/>
  <c r="G11"/>
  <c r="I11"/>
  <c r="J11"/>
  <c r="A11"/>
</calcChain>
</file>

<file path=xl/sharedStrings.xml><?xml version="1.0" encoding="utf-8"?>
<sst xmlns="http://schemas.openxmlformats.org/spreadsheetml/2006/main" count="867" uniqueCount="225">
  <si>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</si>
  <si>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</si>
  <si>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</si>
  <si>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</si>
  <si>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</si>
  <si>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</si>
  <si>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</si>
  <si>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</si>
  <si>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</si>
  <si>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</si>
  <si>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</si>
  <si>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</si>
  <si>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</si>
  <si>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</si>
  <si>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</si>
  <si>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</si>
  <si>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</si>
  <si>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</si>
  <si>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</si>
  <si>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</si>
  <si>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</si>
  <si>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</si>
  <si>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</si>
  <si>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</si>
  <si>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</si>
  <si>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</si>
  <si>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</si>
  <si>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</si>
  <si>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</si>
  <si>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</si>
  <si>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</si>
  <si>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</si>
  <si>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</si>
  <si>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</si>
  <si>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</si>
  <si>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</si>
  <si>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</si>
  <si>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</si>
  <si>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</si>
  <si>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</si>
  <si>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</si>
  <si>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</si>
  <si>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</si>
  <si>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</si>
  <si>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</si>
  <si>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</si>
  <si>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</si>
  <si>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</si>
  <si>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</si>
  <si>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</si>
  <si>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</si>
  <si>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</si>
  <si>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</si>
  <si>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</si>
  <si>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</si>
  <si>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</si>
  <si>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</si>
  <si>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</si>
  <si>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</si>
  <si>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</si>
  <si>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</si>
  <si>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</si>
  <si>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</si>
  <si>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</si>
  <si>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</si>
  <si>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</si>
  <si>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</si>
  <si>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</si>
  <si>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</si>
  <si>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</si>
  <si>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</si>
  <si>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</si>
  <si>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</si>
  <si>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</si>
  <si>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</si>
  <si>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</si>
  <si>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</si>
  <si>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</si>
  <si>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</si>
  <si>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</si>
  <si>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</si>
  <si>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</si>
  <si>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</si>
  <si>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</si>
  <si>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</si>
  <si>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</si>
  <si>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</si>
  <si>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</si>
  <si>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</si>
  <si>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</si>
  <si>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</si>
  <si>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</si>
  <si>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</si>
  <si>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</si>
  <si>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</si>
  <si>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</si>
  <si>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</si>
  <si>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</si>
  <si>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</si>
  <si>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</si>
  <si>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</si>
  <si>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</si>
  <si>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</si>
  <si>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</si>
  <si>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</si>
  <si>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</si>
  <si>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</si>
  <si>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</si>
  <si>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</si>
  <si>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</si>
  <si>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</si>
  <si>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</si>
  <si>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</si>
  <si>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</si>
  <si>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</si>
  <si>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</si>
  <si>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</si>
  <si>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</si>
  <si>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</si>
  <si>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</si>
  <si>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</si>
  <si>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</si>
  <si>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</si>
  <si>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</si>
  <si>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</si>
  <si>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FORMAT XI: Failure of Power Transformer</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</si>
  <si>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</si>
  <si>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</si>
  <si>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</si>
  <si>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</si>
  <si>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</si>
  <si>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</si>
  <si>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</si>
  <si>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</si>
  <si>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</si>
  <si>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</si>
  <si>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</si>
  <si>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</si>
  <si>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</si>
  <si>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</si>
  <si>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</si>
  <si>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</si>
  <si>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</si>
  <si>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</si>
  <si>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</si>
  <si>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</si>
  <si>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</si>
  <si>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</si>
  <si>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</si>
  <si>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</si>
  <si>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</si>
  <si>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</si>
  <si>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</si>
  <si>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</si>
  <si>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</si>
  <si>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</si>
  <si>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</si>
  <si>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</si>
  <si>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</si>
  <si>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</si>
  <si>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</si>
  <si>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</si>
  <si>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</si>
  <si>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</si>
  <si>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</si>
  <si>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</si>
  <si>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</si>
  <si>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</si>
  <si>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</si>
  <si>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</si>
  <si>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</si>
  <si>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</si>
  <si>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</si>
  <si>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</si>
  <si>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</si>
  <si>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</si>
  <si>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</si>
  <si>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</si>
  <si>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</si>
  <si>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</si>
  <si>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</si>
  <si>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</si>
  <si>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</si>
  <si>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</si>
  <si>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</si>
  <si>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</si>
  <si>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</si>
  <si>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</si>
  <si>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</si>
  <si>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</si>
  <si>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</si>
  <si>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</si>
  <si>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</si>
  <si>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</si>
  <si>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</si>
  <si>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</si>
  <si>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</si>
  <si>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</si>
  <si>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</si>
  <si>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</si>
  <si>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</si>
  <si>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</si>
  <si>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</si>
  <si>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</si>
  <si>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</si>
  <si>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</si>
  <si>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ALL</t>
  </si>
  <si>
    <t>* New method used for reliabilty index calculation*</t>
  </si>
  <si>
    <t>NIL</t>
  </si>
  <si>
    <t>06H:53 M</t>
  </si>
  <si>
    <t>N-1 / 18, Mohan Garden, Uttam Nagar, New Delhi-110059.</t>
  </si>
  <si>
    <t>07.02.2020 at 11:02 Hrs.</t>
  </si>
  <si>
    <t>Fatal</t>
  </si>
  <si>
    <t xml:space="preserve">On dated 07.02.2020 at 11:11Hrs, the Complaint Center Anand Vihar received an IOMS complaint number 20020700684 from Sh. Nitesh, N-15 Gurudwara Road, Mohan Garden, Mob No 7042351303 regarding fire on pole. The TO present on duty Mr. Mohit Kumar gave the complaint to Lineman Sh. Rakesh.  Sh. Rakesh along with ALM Sh. Ravinder reached at site and found that some labor working at site has been electrocuted and a blue colour tirpal was hanging around the HVDS pole.  On enquiry from nearby residents, it has been informed that the labor was trying to cover the BSES HVDS Pole No VKP T 156 with the plastic tirpal from the scaffolding prepared at site for tile work on outer wall of the premises and during the process he somehow got unbalance and came in contact with the HVDS pole and got electrocuted. Due to electrocution the feeder NSIT-2 DK Road from Matiala Grid got tripped </t>
  </si>
  <si>
    <t>RZ D-1 / 12, Khasra No 83 / 14, Gali No 5, Mahavir Enclave, New Delhi-110045.</t>
  </si>
  <si>
    <t>18.02.2020 at 10:23 Hrs.</t>
  </si>
  <si>
    <t>Non-Fatal</t>
  </si>
  <si>
    <t>On dated 18.02.2020 a telephonic message was received by Sh. Ram Janam TO on tel. No. 8448792241 of Kalaish Puri Complaint centre from Mobile No. 9213282588 a person got an electric shock at Gali No 5, Mahavir Enclave, New Delhi.Complaint was immediately forwarded to Sh. Somdutt Lineman and he found that during painting of wall of h.No. RZ D-1 / 12, Khasra No 83 / 14, Gali No 5, Mahavir Enclave, New Delhi-110045.  Yusuf (Painter) had tried to cover HVDS Bird Cap with plastic bag inorder to carry out painting works.  A flush occurred and he fell from wall after getting electric shock.  At 10:23 hrs, 11KV feeder D-3, Mahavir Enclave from G-2 PPK Grid also got tripped.  Victim was immediately taken to Deen Dayal Upadhayay Hospital by the owner of the premise.  S/Stn. staff met the victim at hospital and he confessed that he unknowingly touched the Bird Cap of HVDS transformer and got electric shock.</t>
  </si>
  <si>
    <t>House No. C-681, Ground Floor, New Friends Colony, New Delhi.</t>
  </si>
  <si>
    <t xml:space="preserve">24.02.2020 at about 23:10 Hrs. </t>
  </si>
  <si>
    <t>A PCR complaint was received on 24.02.2020 at about 23:10 hrs. about a fatal electrical accident inside premise No C-681, New Friends Colony, New Delhi.  Accordingly, field staff reached at site and found that one person was lying on ground who was surrounded by two police personals and three other persons.  Victim body was found near to stairs.  No electricity meter was found at site.  After checking the record it has been foun that there were four nos meeting earlier existing at site,(02 nos of three phase and 02 Nos of single phase).  These meters were removed (02 nos of three phase) on 12.10.2018 and (02 Nos single phase meters) on 26.12.2018 due to non payment.</t>
  </si>
  <si>
    <t xml:space="preserve">At Pole Opposite Solanki Public School ,Durga Park ,New Delhi -110045 , </t>
  </si>
  <si>
    <t>28.02.2020 at 4:30 PM</t>
  </si>
  <si>
    <t>On dated 28/02/2020 4.30 P.M at Pole Opposite Solanki Public School ,Durga Park ,Newdelhi -110045 , System Volatge of 230 V(1 Phase) while executing the cable replacement order Sh.Sanjeev Kumar Jatav ,Lineman Employee of MMG Vendor M/S India Care came in contact with live wires further taken to Nearest Hospital Bhagat Chandra by police van and Doctor declared him dead on arrival .As per information gathered from bystanders near by pole and team member along with him Sh.Gaurav , was given First aid Chest pressing and Mouth to Mouth breathing . The compensation has been given vide cheque No 033467 and 033468 amounting to Rs/- five lakh each to the family of Sh. Sanjeev Kumar by M/S India care on dated 01.08.2020.</t>
  </si>
  <si>
    <t>Rs. 10 lakh by M/S India care</t>
  </si>
</sst>
</file>

<file path=xl/styles.xml><?xml version="1.0" encoding="utf-8"?>
<styleSheet xmlns="http://schemas.openxmlformats.org/spreadsheetml/2006/main">
  <numFmts count="2">
    <numFmt numFmtId="164" formatCode="_ * #,##0.00_ ;_ * \-#,##0.00_ ;_ * &quot;-&quot;??_ ;_ @_ "/>
    <numFmt numFmtId="165" formatCode="_ * #,##0_ ;_ * \-#,##0_ ;_ * &quot;-&quot;??_ ;_ @_ "/>
  </numFmts>
  <fonts count="9">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18">
    <xf numFmtId="0" fontId="0" fillId="0" borderId="0" xfId="0"/>
    <xf numFmtId="0" fontId="0" fillId="0" borderId="0" xfId="0" applyAlignment="1">
      <alignment horizontal="left" vertical="center" wrapText="1"/>
    </xf>
    <xf numFmtId="17" fontId="0" fillId="0" borderId="0" xfId="0" applyNumberFormat="1" applyAlignment="1">
      <alignment horizontal="left" vertical="center" wrapText="1"/>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17"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4" fillId="0" borderId="11" xfId="0" applyFont="1" applyBorder="1" applyAlignment="1">
      <alignment horizontal="center"/>
    </xf>
    <xf numFmtId="0" fontId="0" fillId="0" borderId="8" xfId="0" applyBorder="1" applyAlignment="1">
      <alignment wrapText="1"/>
    </xf>
    <xf numFmtId="0" fontId="0" fillId="0" borderId="18" xfId="0" applyBorder="1" applyAlignment="1">
      <alignment wrapText="1"/>
    </xf>
    <xf numFmtId="0" fontId="5" fillId="0" borderId="0" xfId="0" applyFont="1" applyBorder="1" applyAlignment="1">
      <alignment horizontal="left"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0" fillId="0" borderId="17" xfId="0" applyBorder="1" applyAlignment="1">
      <alignment wrapText="1"/>
    </xf>
    <xf numFmtId="0" fontId="0" fillId="0" borderId="19"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8" xfId="0" applyFont="1" applyBorder="1" applyAlignment="1">
      <alignment wrapText="1"/>
    </xf>
    <xf numFmtId="0" fontId="5" fillId="0" borderId="18" xfId="0" applyFont="1" applyBorder="1" applyAlignment="1">
      <alignment wrapText="1"/>
    </xf>
    <xf numFmtId="0" fontId="5" fillId="0" borderId="1" xfId="0" applyFont="1" applyBorder="1" applyAlignment="1">
      <alignment wrapText="1"/>
    </xf>
    <xf numFmtId="0" fontId="5" fillId="0" borderId="17" xfId="0" applyFont="1" applyBorder="1" applyAlignment="1">
      <alignment wrapText="1"/>
    </xf>
    <xf numFmtId="0" fontId="5" fillId="0" borderId="19"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7" xfId="0" applyFont="1" applyBorder="1"/>
    <xf numFmtId="0" fontId="5" fillId="0" borderId="18" xfId="0" applyFont="1" applyBorder="1" applyAlignment="1"/>
    <xf numFmtId="0" fontId="5" fillId="0" borderId="1" xfId="0" applyFont="1" applyBorder="1" applyAlignment="1">
      <alignment horizontal="center" wrapText="1"/>
    </xf>
    <xf numFmtId="0" fontId="4" fillId="0" borderId="0" xfId="0" applyFont="1" applyBorder="1" applyAlignment="1">
      <alignment wrapText="1"/>
    </xf>
    <xf numFmtId="0" fontId="5" fillId="0" borderId="0" xfId="0" applyFont="1" applyFill="1"/>
    <xf numFmtId="165" fontId="0" fillId="0" borderId="1" xfId="1" applyNumberFormat="1" applyFont="1" applyBorder="1" applyAlignment="1">
      <alignment vertical="center" wrapText="1"/>
    </xf>
    <xf numFmtId="0" fontId="5" fillId="0" borderId="0" xfId="0" applyFont="1" applyFill="1" applyBorder="1" applyAlignment="1">
      <alignment wrapText="1"/>
    </xf>
    <xf numFmtId="0" fontId="5" fillId="0" borderId="9" xfId="0" applyFont="1" applyFill="1" applyBorder="1" applyAlignment="1">
      <alignment wrapText="1"/>
    </xf>
    <xf numFmtId="17" fontId="5" fillId="0" borderId="0" xfId="0" applyNumberFormat="1" applyFont="1" applyFill="1" applyBorder="1" applyAlignment="1">
      <alignment horizontal="left" vertical="center" wrapText="1"/>
    </xf>
    <xf numFmtId="0" fontId="5" fillId="0" borderId="8" xfId="0" applyFont="1" applyFill="1" applyBorder="1" applyAlignment="1">
      <alignment wrapText="1"/>
    </xf>
    <xf numFmtId="0" fontId="0" fillId="0" borderId="0" xfId="0" applyFill="1"/>
    <xf numFmtId="0" fontId="5" fillId="0" borderId="1" xfId="0" applyFont="1" applyFill="1" applyBorder="1" applyAlignment="1">
      <alignment wrapText="1"/>
    </xf>
    <xf numFmtId="0" fontId="5" fillId="0" borderId="14" xfId="0" applyFont="1" applyFill="1" applyBorder="1" applyAlignment="1">
      <alignment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wrapText="1"/>
    </xf>
    <xf numFmtId="0" fontId="5" fillId="0" borderId="8" xfId="0" applyFont="1" applyFill="1" applyBorder="1"/>
    <xf numFmtId="0" fontId="5" fillId="0" borderId="0" xfId="0" applyFont="1" applyFill="1" applyBorder="1"/>
    <xf numFmtId="0" fontId="5" fillId="0" borderId="1" xfId="0" applyFont="1" applyFill="1" applyBorder="1" applyAlignment="1">
      <alignment horizontal="center" wrapText="1"/>
    </xf>
    <xf numFmtId="0" fontId="5" fillId="0" borderId="10" xfId="0" applyFont="1" applyFill="1" applyBorder="1" applyAlignment="1">
      <alignment horizontal="center" wrapText="1"/>
    </xf>
    <xf numFmtId="0" fontId="5" fillId="0" borderId="10" xfId="0" applyFont="1" applyFill="1" applyBorder="1" applyAlignment="1">
      <alignment wrapText="1"/>
    </xf>
    <xf numFmtId="0" fontId="5" fillId="0" borderId="17" xfId="0" applyFont="1" applyFill="1" applyBorder="1" applyAlignment="1">
      <alignment wrapText="1"/>
    </xf>
    <xf numFmtId="0" fontId="5" fillId="0" borderId="18" xfId="0" applyFont="1" applyFill="1" applyBorder="1" applyAlignment="1">
      <alignment wrapText="1"/>
    </xf>
    <xf numFmtId="0" fontId="5" fillId="0" borderId="19" xfId="0" applyFont="1" applyFill="1" applyBorder="1" applyAlignment="1">
      <alignment wrapText="1"/>
    </xf>
    <xf numFmtId="0" fontId="4" fillId="0" borderId="1" xfId="0" applyFont="1" applyFill="1" applyBorder="1" applyAlignment="1">
      <alignment horizontal="center"/>
    </xf>
    <xf numFmtId="0" fontId="4" fillId="0" borderId="11" xfId="0" applyFont="1" applyFill="1" applyBorder="1" applyAlignment="1">
      <alignment horizontal="center"/>
    </xf>
    <xf numFmtId="0" fontId="5"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Alignment="1">
      <alignment horizontal="center"/>
    </xf>
    <xf numFmtId="0" fontId="5" fillId="0" borderId="1" xfId="0" applyFont="1" applyFill="1" applyBorder="1" applyAlignment="1">
      <alignment horizontal="left" vertical="center" wrapText="1"/>
    </xf>
    <xf numFmtId="0" fontId="5" fillId="0" borderId="0" xfId="0" applyFont="1" applyFill="1" applyAlignment="1">
      <alignment horizontal="left" wrapText="1"/>
    </xf>
    <xf numFmtId="0" fontId="5" fillId="0" borderId="1" xfId="0" applyFont="1" applyFill="1" applyBorder="1" applyAlignment="1">
      <alignment horizontal="center"/>
    </xf>
    <xf numFmtId="0" fontId="5" fillId="0" borderId="11" xfId="0" applyFont="1" applyFill="1" applyBorder="1" applyAlignment="1">
      <alignment horizontal="center"/>
    </xf>
    <xf numFmtId="0" fontId="5" fillId="0" borderId="14" xfId="0" applyFont="1" applyFill="1" applyBorder="1" applyAlignment="1">
      <alignment horizontal="center"/>
    </xf>
    <xf numFmtId="0" fontId="5" fillId="0" borderId="14" xfId="0" applyFont="1" applyFill="1" applyBorder="1" applyAlignment="1">
      <alignment horizontal="center" wrapText="1"/>
    </xf>
    <xf numFmtId="0" fontId="5" fillId="0" borderId="15" xfId="0" applyFont="1" applyFill="1" applyBorder="1" applyAlignment="1">
      <alignment horizontal="center"/>
    </xf>
    <xf numFmtId="0" fontId="5" fillId="0" borderId="0" xfId="0" applyFont="1" applyFill="1" applyAlignment="1">
      <alignment horizont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8" xfId="0" applyFont="1" applyFill="1" applyBorder="1" applyAlignment="1">
      <alignment horizontal="left" wrapText="1"/>
    </xf>
    <xf numFmtId="0" fontId="5" fillId="0" borderId="11" xfId="0" applyFont="1" applyFill="1" applyBorder="1" applyAlignment="1">
      <alignment horizontal="center" wrapText="1"/>
    </xf>
    <xf numFmtId="0" fontId="5" fillId="0" borderId="14" xfId="0" applyFont="1" applyFill="1" applyBorder="1" applyAlignment="1">
      <alignment horizontal="left" vertical="center" wrapText="1"/>
    </xf>
    <xf numFmtId="0" fontId="5" fillId="0" borderId="0" xfId="0" applyFont="1" applyFill="1" applyBorder="1" applyAlignment="1"/>
    <xf numFmtId="0" fontId="5" fillId="0" borderId="17" xfId="0" applyFont="1" applyFill="1" applyBorder="1"/>
    <xf numFmtId="0" fontId="5" fillId="0" borderId="18" xfId="0" applyFont="1" applyFill="1" applyBorder="1" applyAlignment="1"/>
    <xf numFmtId="0" fontId="4" fillId="0" borderId="0" xfId="0" applyFont="1" applyFill="1" applyBorder="1" applyAlignment="1">
      <alignment wrapText="1"/>
    </xf>
    <xf numFmtId="0" fontId="4" fillId="0" borderId="1" xfId="0" applyFont="1" applyFill="1" applyBorder="1" applyAlignment="1">
      <alignment horizontal="center"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8" xfId="0" applyFont="1" applyFill="1" applyBorder="1" applyAlignment="1">
      <alignment horizontal="left" wrapText="1"/>
    </xf>
    <xf numFmtId="0" fontId="5"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5" fillId="0" borderId="0"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4" fillId="0" borderId="0" xfId="0" applyFont="1" applyFill="1" applyBorder="1" applyAlignment="1">
      <alignment horizontal="left" wrapText="1"/>
    </xf>
    <xf numFmtId="0" fontId="5" fillId="0" borderId="18"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Border="1" applyAlignment="1">
      <alignment horizontal="left"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8" xfId="0" applyFont="1" applyFill="1" applyBorder="1" applyAlignment="1">
      <alignment horizontal="center" wrapText="1"/>
    </xf>
    <xf numFmtId="0" fontId="5" fillId="0" borderId="0" xfId="0" applyFont="1" applyFill="1" applyBorder="1" applyAlignment="1">
      <alignment horizontal="center" wrapText="1"/>
    </xf>
    <xf numFmtId="0" fontId="5" fillId="0" borderId="9" xfId="0" applyFont="1" applyFill="1" applyBorder="1" applyAlignment="1">
      <alignment horizontal="center" wrapText="1"/>
    </xf>
    <xf numFmtId="0" fontId="4" fillId="0" borderId="8"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4" fillId="0" borderId="1" xfId="0" applyFont="1" applyFill="1" applyBorder="1" applyAlignment="1">
      <alignment horizont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1" xfId="0" applyFont="1" applyFill="1" applyBorder="1" applyAlignment="1">
      <alignment horizontal="center" wrapText="1"/>
    </xf>
    <xf numFmtId="0" fontId="4" fillId="0" borderId="2" xfId="0" applyFont="1" applyFill="1" applyBorder="1" applyAlignment="1">
      <alignment horizontal="left" wrapText="1"/>
    </xf>
    <xf numFmtId="0" fontId="4" fillId="0" borderId="4" xfId="0" applyFont="1" applyFill="1" applyBorder="1" applyAlignment="1">
      <alignment horizontal="left"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wrapText="1"/>
    </xf>
    <xf numFmtId="0" fontId="2" fillId="0" borderId="4" xfId="0" applyFont="1" applyFill="1" applyBorder="1" applyAlignment="1">
      <alignment horizontal="left"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4" fillId="0" borderId="6" xfId="0" applyFont="1" applyFill="1" applyBorder="1" applyAlignment="1">
      <alignment horizontal="left" wrapText="1"/>
    </xf>
    <xf numFmtId="10" fontId="5" fillId="0" borderId="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0" xfId="0"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 xfId="0" applyFont="1" applyFill="1" applyBorder="1" applyAlignment="1">
      <alignment vertical="center"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center"/>
    </xf>
    <xf numFmtId="0" fontId="4" fillId="0" borderId="4" xfId="0" applyFont="1" applyFill="1" applyBorder="1" applyAlignment="1">
      <alignment horizontal="center"/>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0" fontId="4" fillId="0" borderId="1" xfId="0" applyFont="1" applyFill="1" applyBorder="1" applyAlignment="1">
      <alignment horizontal="left" wrapText="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left" wrapText="1"/>
    </xf>
    <xf numFmtId="0" fontId="5" fillId="0" borderId="0" xfId="0" applyFont="1" applyFill="1" applyBorder="1" applyAlignment="1">
      <alignment horizontal="left" wrapText="1"/>
    </xf>
    <xf numFmtId="0" fontId="4" fillId="0" borderId="10" xfId="0" applyFont="1" applyFill="1" applyBorder="1" applyAlignment="1">
      <alignment horizontal="center" wrapText="1" shrinkToFit="1"/>
    </xf>
    <xf numFmtId="0" fontId="4" fillId="0" borderId="1" xfId="0" applyFont="1" applyFill="1" applyBorder="1" applyAlignment="1">
      <alignment horizontal="center" wrapText="1" shrinkToFit="1"/>
    </xf>
    <xf numFmtId="0" fontId="5" fillId="0" borderId="17" xfId="0" applyFont="1" applyFill="1" applyBorder="1" applyAlignment="1">
      <alignment horizontal="left" wrapText="1"/>
    </xf>
    <xf numFmtId="0" fontId="5" fillId="0" borderId="18" xfId="0" applyFont="1" applyFill="1" applyBorder="1" applyAlignment="1">
      <alignment horizontal="left" wrapText="1"/>
    </xf>
    <xf numFmtId="0" fontId="4" fillId="0" borderId="18" xfId="0" applyFont="1" applyFill="1" applyBorder="1" applyAlignment="1">
      <alignment horizontal="center" wrapText="1"/>
    </xf>
    <xf numFmtId="0" fontId="4" fillId="0" borderId="19" xfId="0" applyFont="1" applyFill="1" applyBorder="1" applyAlignment="1">
      <alignment horizontal="center" wrapText="1"/>
    </xf>
    <xf numFmtId="0" fontId="5" fillId="0" borderId="8" xfId="0" applyFont="1" applyFill="1" applyBorder="1" applyAlignment="1">
      <alignment horizontal="left" vertical="center" wrapText="1"/>
    </xf>
    <xf numFmtId="0" fontId="5" fillId="0" borderId="0" xfId="0" applyFont="1" applyAlignment="1">
      <alignment horizontal="left" wrapText="1"/>
    </xf>
    <xf numFmtId="0" fontId="0" fillId="0" borderId="0" xfId="0" applyAlignment="1">
      <alignment horizontal="center"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wrapText="1" shrinkToFit="1"/>
    </xf>
    <xf numFmtId="0" fontId="4" fillId="0" borderId="1" xfId="0" applyFont="1" applyBorder="1" applyAlignment="1">
      <alignment horizontal="center"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left" vertical="center" wrapText="1"/>
    </xf>
    <xf numFmtId="0" fontId="4" fillId="0" borderId="1" xfId="0" applyFont="1" applyBorder="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4" fillId="2"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8" xfId="0" applyFont="1" applyBorder="1" applyAlignment="1">
      <alignment horizontal="left" wrapText="1"/>
    </xf>
    <xf numFmtId="0" fontId="2" fillId="0" borderId="0" xfId="0" applyFont="1" applyBorder="1" applyAlignment="1">
      <alignment horizontal="left" wrapText="1"/>
    </xf>
    <xf numFmtId="0" fontId="4" fillId="0" borderId="10"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0" xfId="0" applyBorder="1" applyAlignment="1">
      <alignment horizontal="left"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5" fillId="0" borderId="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5" fillId="0" borderId="11" xfId="0" applyFont="1" applyBorder="1" applyAlignment="1">
      <alignment horizontal="center" vertical="center" wrapText="1"/>
    </xf>
    <xf numFmtId="0" fontId="4" fillId="0" borderId="1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1" xfId="2" applyNumberFormat="1" applyFont="1" applyBorder="1" applyAlignment="1">
      <alignment horizontal="center" vertical="center" wrapText="1"/>
    </xf>
    <xf numFmtId="0" fontId="2" fillId="0" borderId="2" xfId="0" applyFont="1" applyBorder="1" applyAlignment="1">
      <alignment horizontal="left" wrapText="1"/>
    </xf>
    <xf numFmtId="0" fontId="2" fillId="0" borderId="4" xfId="0" applyFont="1" applyBorder="1" applyAlignment="1">
      <alignment horizontal="left" wrapText="1"/>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center" wrapText="1"/>
    </xf>
    <xf numFmtId="0" fontId="4" fillId="0" borderId="10" xfId="0" applyFont="1" applyBorder="1" applyAlignment="1">
      <alignment horizontal="center" wrapText="1"/>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3" fontId="5" fillId="0" borderId="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10" fontId="5" fillId="0" borderId="1" xfId="2" applyNumberFormat="1" applyFont="1" applyFill="1" applyBorder="1" applyAlignment="1">
      <alignment horizontal="center" vertical="center" wrapText="1"/>
    </xf>
    <xf numFmtId="10" fontId="5" fillId="0" borderId="11" xfId="2" applyNumberFormat="1" applyFont="1" applyFill="1" applyBorder="1" applyAlignment="1">
      <alignment horizontal="center" vertical="center" wrapText="1"/>
    </xf>
    <xf numFmtId="10" fontId="5" fillId="0" borderId="1" xfId="2" applyNumberFormat="1" applyFont="1" applyBorder="1" applyAlignment="1">
      <alignment horizontal="center" vertical="center" wrapText="1"/>
    </xf>
    <xf numFmtId="10" fontId="5" fillId="0" borderId="11" xfId="2"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2" xfId="0" applyFont="1" applyBorder="1" applyAlignment="1">
      <alignment horizontal="center" vertical="center" wrapText="1"/>
    </xf>
    <xf numFmtId="10" fontId="5" fillId="0" borderId="4" xfId="2" applyNumberFormat="1" applyFont="1" applyBorder="1" applyAlignment="1">
      <alignment horizontal="center" vertical="center" wrapText="1"/>
    </xf>
    <xf numFmtId="9" fontId="5" fillId="0" borderId="2" xfId="0" applyNumberFormat="1" applyFont="1" applyFill="1" applyBorder="1" applyAlignment="1">
      <alignment horizontal="center" vertical="center" wrapText="1"/>
    </xf>
    <xf numFmtId="9" fontId="5" fillId="0" borderId="20" xfId="0" applyNumberFormat="1"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0" borderId="13" xfId="0" applyFont="1" applyBorder="1" applyAlignment="1">
      <alignment horizontal="center" vertical="center" wrapText="1"/>
    </xf>
    <xf numFmtId="0" fontId="2" fillId="0" borderId="21" xfId="0" applyFont="1" applyBorder="1" applyAlignment="1">
      <alignment horizontal="left" wrapText="1"/>
    </xf>
    <xf numFmtId="0" fontId="2" fillId="0" borderId="16" xfId="0" applyFont="1" applyBorder="1" applyAlignment="1">
      <alignment horizontal="left" wrapText="1"/>
    </xf>
    <xf numFmtId="0" fontId="4" fillId="0" borderId="21" xfId="0" applyFont="1" applyBorder="1" applyAlignment="1">
      <alignment horizontal="left" wrapText="1"/>
    </xf>
    <xf numFmtId="0" fontId="4" fillId="0" borderId="16" xfId="0" applyFont="1" applyBorder="1" applyAlignment="1">
      <alignment horizontal="left" wrapText="1"/>
    </xf>
    <xf numFmtId="0" fontId="5" fillId="0" borderId="1"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3" xfId="0" applyFont="1" applyBorder="1" applyAlignment="1">
      <alignment horizontal="center" vertical="center" wrapText="1"/>
    </xf>
    <xf numFmtId="0" fontId="5" fillId="0" borderId="20" xfId="0"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Feb'20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1067</v>
          </cell>
          <cell r="F8">
            <v>2932</v>
          </cell>
          <cell r="H8">
            <v>2366</v>
          </cell>
          <cell r="I8">
            <v>313</v>
          </cell>
        </row>
        <row r="9">
          <cell r="E9">
            <v>0</v>
          </cell>
          <cell r="F9">
            <v>0</v>
          </cell>
          <cell r="H9">
            <v>0</v>
          </cell>
          <cell r="I9">
            <v>0</v>
          </cell>
        </row>
        <row r="10">
          <cell r="E10">
            <v>255</v>
          </cell>
          <cell r="F10">
            <v>1384</v>
          </cell>
          <cell r="H10">
            <v>1041</v>
          </cell>
          <cell r="I10">
            <v>274</v>
          </cell>
        </row>
        <row r="11">
          <cell r="E11">
            <v>270</v>
          </cell>
          <cell r="F11">
            <v>2254</v>
          </cell>
          <cell r="H11">
            <v>1717</v>
          </cell>
          <cell r="I11">
            <v>471</v>
          </cell>
        </row>
        <row r="12">
          <cell r="E12">
            <v>7</v>
          </cell>
          <cell r="F12">
            <v>36</v>
          </cell>
          <cell r="H12">
            <v>28</v>
          </cell>
          <cell r="I12">
            <v>10</v>
          </cell>
        </row>
      </sheetData>
      <sheetData sheetId="1">
        <row r="8">
          <cell r="E8">
            <v>3673</v>
          </cell>
          <cell r="F8">
            <v>13452</v>
          </cell>
          <cell r="H8">
            <v>12258</v>
          </cell>
          <cell r="I8">
            <v>871</v>
          </cell>
        </row>
        <row r="9">
          <cell r="E9">
            <v>0</v>
          </cell>
          <cell r="F9">
            <v>0</v>
          </cell>
          <cell r="H9">
            <v>0</v>
          </cell>
          <cell r="I9">
            <v>0</v>
          </cell>
        </row>
        <row r="10">
          <cell r="E10">
            <v>80</v>
          </cell>
          <cell r="F10">
            <v>123</v>
          </cell>
          <cell r="H10">
            <v>87</v>
          </cell>
          <cell r="I10">
            <v>24</v>
          </cell>
        </row>
        <row r="11">
          <cell r="E11">
            <v>0</v>
          </cell>
          <cell r="F11">
            <v>0</v>
          </cell>
          <cell r="H11">
            <v>0</v>
          </cell>
          <cell r="I11">
            <v>0</v>
          </cell>
        </row>
      </sheetData>
      <sheetData sheetId="2">
        <row r="8">
          <cell r="E8">
            <v>0</v>
          </cell>
          <cell r="F8">
            <v>0</v>
          </cell>
          <cell r="H8">
            <v>0</v>
          </cell>
          <cell r="I8">
            <v>0</v>
          </cell>
        </row>
        <row r="9">
          <cell r="E9">
            <v>0</v>
          </cell>
          <cell r="F9">
            <v>0</v>
          </cell>
          <cell r="H9">
            <v>0</v>
          </cell>
          <cell r="I9">
            <v>0</v>
          </cell>
        </row>
      </sheetData>
      <sheetData sheetId="3">
        <row r="7">
          <cell r="E7">
            <v>0</v>
          </cell>
          <cell r="F7">
            <v>2</v>
          </cell>
          <cell r="H7">
            <v>1</v>
          </cell>
          <cell r="I7">
            <v>0</v>
          </cell>
        </row>
        <row r="8">
          <cell r="E8">
            <v>0</v>
          </cell>
          <cell r="F8">
            <v>0</v>
          </cell>
          <cell r="H8">
            <v>0</v>
          </cell>
          <cell r="I8">
            <v>0</v>
          </cell>
        </row>
      </sheetData>
      <sheetData sheetId="4">
        <row r="8">
          <cell r="E8">
            <v>92</v>
          </cell>
          <cell r="F8">
            <v>4351</v>
          </cell>
          <cell r="H8">
            <v>4319</v>
          </cell>
          <cell r="I8">
            <v>26</v>
          </cell>
        </row>
        <row r="9">
          <cell r="E9">
            <v>79</v>
          </cell>
          <cell r="F9">
            <v>1510</v>
          </cell>
          <cell r="H9">
            <v>1491</v>
          </cell>
          <cell r="I9">
            <v>27</v>
          </cell>
        </row>
        <row r="10">
          <cell r="E10">
            <v>707</v>
          </cell>
          <cell r="F10">
            <v>660</v>
          </cell>
          <cell r="H10">
            <v>491</v>
          </cell>
          <cell r="I10">
            <v>31</v>
          </cell>
        </row>
        <row r="11">
          <cell r="E11">
            <v>48</v>
          </cell>
          <cell r="F11">
            <v>455</v>
          </cell>
          <cell r="H11">
            <v>244</v>
          </cell>
          <cell r="I11">
            <v>259</v>
          </cell>
        </row>
        <row r="12">
          <cell r="E12">
            <v>0</v>
          </cell>
          <cell r="F12">
            <v>0</v>
          </cell>
          <cell r="H12">
            <v>0</v>
          </cell>
          <cell r="I12">
            <v>0</v>
          </cell>
        </row>
        <row r="13">
          <cell r="E13">
            <v>0</v>
          </cell>
          <cell r="F13">
            <v>0</v>
          </cell>
          <cell r="H13">
            <v>0</v>
          </cell>
          <cell r="I13">
            <v>0</v>
          </cell>
        </row>
      </sheetData>
      <sheetData sheetId="5">
        <row r="8">
          <cell r="E8">
            <v>519</v>
          </cell>
          <cell r="F8">
            <v>361</v>
          </cell>
          <cell r="H8">
            <v>364</v>
          </cell>
          <cell r="I8">
            <v>24</v>
          </cell>
        </row>
        <row r="9">
          <cell r="E9">
            <v>17</v>
          </cell>
          <cell r="F9">
            <v>74</v>
          </cell>
          <cell r="H9">
            <v>59</v>
          </cell>
          <cell r="I9">
            <v>2</v>
          </cell>
        </row>
        <row r="10">
          <cell r="E10">
            <v>11</v>
          </cell>
          <cell r="F10">
            <v>146</v>
          </cell>
          <cell r="H10">
            <v>145</v>
          </cell>
          <cell r="I10">
            <v>1</v>
          </cell>
        </row>
        <row r="11">
          <cell r="E11">
            <v>137</v>
          </cell>
          <cell r="F11">
            <v>1622</v>
          </cell>
          <cell r="H11">
            <v>1448</v>
          </cell>
          <cell r="I11">
            <v>217</v>
          </cell>
        </row>
        <row r="12">
          <cell r="E12">
            <v>655</v>
          </cell>
          <cell r="F12">
            <v>5365</v>
          </cell>
          <cell r="H12">
            <v>4076</v>
          </cell>
          <cell r="I12">
            <v>1146</v>
          </cell>
        </row>
      </sheetData>
      <sheetData sheetId="6">
        <row r="6">
          <cell r="F6">
            <v>0</v>
          </cell>
          <cell r="G6">
            <v>0</v>
          </cell>
          <cell r="H6">
            <v>0</v>
          </cell>
          <cell r="I6">
            <v>0</v>
          </cell>
          <cell r="J6">
            <v>0</v>
          </cell>
        </row>
        <row r="7">
          <cell r="F7">
            <v>0</v>
          </cell>
          <cell r="G7">
            <v>0</v>
          </cell>
          <cell r="H7">
            <v>0</v>
          </cell>
          <cell r="I7">
            <v>0</v>
          </cell>
          <cell r="J7">
            <v>0</v>
          </cell>
        </row>
        <row r="8">
          <cell r="F8">
            <v>0</v>
          </cell>
          <cell r="G8">
            <v>0</v>
          </cell>
          <cell r="H8">
            <v>0</v>
          </cell>
          <cell r="I8">
            <v>0</v>
          </cell>
          <cell r="J8">
            <v>0</v>
          </cell>
        </row>
        <row r="9">
          <cell r="F9">
            <v>0</v>
          </cell>
          <cell r="G9">
            <v>0</v>
          </cell>
          <cell r="H9">
            <v>0</v>
          </cell>
          <cell r="I9">
            <v>0</v>
          </cell>
          <cell r="J9">
            <v>0</v>
          </cell>
        </row>
        <row r="10">
          <cell r="F10">
            <v>0</v>
          </cell>
          <cell r="G10">
            <v>0</v>
          </cell>
          <cell r="H10">
            <v>0</v>
          </cell>
          <cell r="I10">
            <v>0</v>
          </cell>
          <cell r="J10">
            <v>0</v>
          </cell>
        </row>
        <row r="11">
          <cell r="F11">
            <v>0</v>
          </cell>
          <cell r="G11">
            <v>0</v>
          </cell>
          <cell r="H11">
            <v>0</v>
          </cell>
          <cell r="I11">
            <v>0</v>
          </cell>
          <cell r="J11">
            <v>0</v>
          </cell>
        </row>
        <row r="12">
          <cell r="F12">
            <v>0</v>
          </cell>
          <cell r="G12">
            <v>0</v>
          </cell>
          <cell r="H12">
            <v>0</v>
          </cell>
          <cell r="I12">
            <v>0</v>
          </cell>
          <cell r="J12">
            <v>0</v>
          </cell>
        </row>
        <row r="13">
          <cell r="F13">
            <v>0</v>
          </cell>
          <cell r="G13">
            <v>0</v>
          </cell>
          <cell r="H13">
            <v>0</v>
          </cell>
          <cell r="I13">
            <v>0</v>
          </cell>
          <cell r="J13">
            <v>0</v>
          </cell>
        </row>
        <row r="14">
          <cell r="F14">
            <v>0</v>
          </cell>
          <cell r="G14">
            <v>0</v>
          </cell>
          <cell r="H14">
            <v>0</v>
          </cell>
          <cell r="I14">
            <v>0</v>
          </cell>
          <cell r="J14">
            <v>0</v>
          </cell>
        </row>
        <row r="15">
          <cell r="F15">
            <v>0</v>
          </cell>
          <cell r="G15">
            <v>0</v>
          </cell>
          <cell r="H15">
            <v>0</v>
          </cell>
          <cell r="I15">
            <v>0</v>
          </cell>
          <cell r="J15">
            <v>0</v>
          </cell>
        </row>
        <row r="16">
          <cell r="F16">
            <v>0</v>
          </cell>
          <cell r="G16">
            <v>0</v>
          </cell>
          <cell r="H16">
            <v>0</v>
          </cell>
          <cell r="I16">
            <v>0</v>
          </cell>
          <cell r="J16">
            <v>0</v>
          </cell>
        </row>
        <row r="17">
          <cell r="F17">
            <v>0</v>
          </cell>
          <cell r="G17">
            <v>0</v>
          </cell>
          <cell r="H17">
            <v>0</v>
          </cell>
          <cell r="I17">
            <v>0</v>
          </cell>
          <cell r="J17">
            <v>0</v>
          </cell>
        </row>
        <row r="18">
          <cell r="F18">
            <v>0</v>
          </cell>
          <cell r="G18">
            <v>0</v>
          </cell>
          <cell r="H18">
            <v>0</v>
          </cell>
          <cell r="I18">
            <v>0</v>
          </cell>
          <cell r="J18">
            <v>0</v>
          </cell>
        </row>
        <row r="19">
          <cell r="F19">
            <v>0</v>
          </cell>
          <cell r="G19">
            <v>0</v>
          </cell>
          <cell r="H19">
            <v>0</v>
          </cell>
          <cell r="I19">
            <v>0</v>
          </cell>
          <cell r="J19">
            <v>0</v>
          </cell>
        </row>
        <row r="20">
          <cell r="F20">
            <v>0</v>
          </cell>
          <cell r="G20">
            <v>0</v>
          </cell>
          <cell r="H20">
            <v>0</v>
          </cell>
          <cell r="I20">
            <v>0</v>
          </cell>
          <cell r="J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J277"/>
  <sheetViews>
    <sheetView showGridLines="0" tabSelected="1" zoomScale="70" zoomScaleNormal="70" workbookViewId="0">
      <selection activeCell="A5" sqref="A5:B5"/>
    </sheetView>
  </sheetViews>
  <sheetFormatPr defaultRowHeight="15.75"/>
  <cols>
    <col min="1" max="1" width="7.28515625" style="58" bestFit="1" customWidth="1"/>
    <col min="2" max="2" width="23.5703125" style="58" customWidth="1"/>
    <col min="3" max="3" width="20.42578125" style="58" customWidth="1"/>
    <col min="4" max="4" width="16.28515625" style="58" customWidth="1"/>
    <col min="5" max="5" width="62.42578125" style="73" customWidth="1"/>
    <col min="6" max="6" width="17.42578125" style="58" customWidth="1"/>
    <col min="7" max="7" width="14.42578125" style="58" customWidth="1"/>
    <col min="8" max="8" width="27.7109375" style="58" customWidth="1"/>
    <col min="9" max="10" width="16.28515625" style="58" customWidth="1"/>
    <col min="11" max="11" width="14.28515625" style="19" bestFit="1" customWidth="1"/>
    <col min="12" max="16384" width="9.140625" style="19"/>
  </cols>
  <sheetData>
    <row r="1" spans="1:10" ht="16.5" thickBot="1"/>
    <row r="2" spans="1:10" ht="15.75" customHeight="1" thickBot="1">
      <c r="A2" s="143" t="s">
        <v>14</v>
      </c>
      <c r="B2" s="144"/>
      <c r="C2" s="144"/>
      <c r="D2" s="144"/>
      <c r="E2" s="144"/>
      <c r="F2" s="144"/>
      <c r="G2" s="144"/>
      <c r="H2" s="144"/>
      <c r="I2" s="144"/>
      <c r="J2" s="145"/>
    </row>
    <row r="3" spans="1:10">
      <c r="A3" s="188"/>
      <c r="B3" s="189"/>
      <c r="C3" s="189"/>
      <c r="D3" s="189"/>
      <c r="E3" s="189"/>
      <c r="F3" s="189"/>
      <c r="G3" s="189"/>
      <c r="H3" s="189"/>
      <c r="I3" s="189"/>
      <c r="J3" s="190"/>
    </row>
    <row r="4" spans="1:10">
      <c r="A4" s="138" t="s">
        <v>0</v>
      </c>
      <c r="B4" s="139"/>
      <c r="C4" s="168" t="s">
        <v>13</v>
      </c>
      <c r="D4" s="168"/>
      <c r="E4" s="168"/>
      <c r="F4" s="168"/>
      <c r="G4" s="168"/>
      <c r="H4" s="49"/>
      <c r="I4" s="49"/>
      <c r="J4" s="50"/>
    </row>
    <row r="5" spans="1:10">
      <c r="A5" s="138" t="s">
        <v>1</v>
      </c>
      <c r="B5" s="139"/>
      <c r="C5" s="51">
        <v>43862</v>
      </c>
      <c r="D5" s="49"/>
      <c r="E5" s="107"/>
      <c r="F5" s="49"/>
      <c r="G5" s="49"/>
      <c r="H5" s="49"/>
      <c r="I5" s="49"/>
      <c r="J5" s="50"/>
    </row>
    <row r="6" spans="1:10">
      <c r="A6" s="138" t="s">
        <v>2</v>
      </c>
      <c r="B6" s="139"/>
      <c r="C6" s="105">
        <v>2020</v>
      </c>
      <c r="D6" s="49"/>
      <c r="E6" s="107"/>
      <c r="F6" s="49"/>
      <c r="G6" s="49"/>
      <c r="H6" s="49"/>
      <c r="I6" s="49"/>
      <c r="J6" s="50"/>
    </row>
    <row r="7" spans="1:10">
      <c r="A7" s="193" t="s">
        <v>3</v>
      </c>
      <c r="B7" s="194"/>
      <c r="C7" s="194"/>
      <c r="D7" s="194"/>
      <c r="E7" s="194"/>
      <c r="F7" s="142" t="s">
        <v>4</v>
      </c>
      <c r="G7" s="142"/>
      <c r="H7" s="142" t="s">
        <v>4</v>
      </c>
      <c r="I7" s="142"/>
      <c r="J7" s="146"/>
    </row>
    <row r="8" spans="1:10">
      <c r="A8" s="141" t="s">
        <v>5</v>
      </c>
      <c r="B8" s="142"/>
      <c r="C8" s="142" t="s">
        <v>6</v>
      </c>
      <c r="D8" s="142"/>
      <c r="E8" s="142"/>
      <c r="F8" s="142" t="s">
        <v>5</v>
      </c>
      <c r="G8" s="142"/>
      <c r="H8" s="142" t="s">
        <v>6</v>
      </c>
      <c r="I8" s="142"/>
      <c r="J8" s="146"/>
    </row>
    <row r="9" spans="1:10">
      <c r="A9" s="106" t="s">
        <v>7</v>
      </c>
      <c r="B9" s="102" t="s">
        <v>8</v>
      </c>
      <c r="C9" s="102" t="s">
        <v>7</v>
      </c>
      <c r="D9" s="102" t="s">
        <v>9</v>
      </c>
      <c r="E9" s="102" t="s">
        <v>8</v>
      </c>
      <c r="F9" s="102" t="s">
        <v>7</v>
      </c>
      <c r="G9" s="102" t="s">
        <v>8</v>
      </c>
      <c r="H9" s="102" t="s">
        <v>7</v>
      </c>
      <c r="I9" s="102" t="s">
        <v>9</v>
      </c>
      <c r="J9" s="103" t="s">
        <v>8</v>
      </c>
    </row>
    <row r="10" spans="1:10" s="71" customFormat="1">
      <c r="A10" s="112">
        <v>1</v>
      </c>
      <c r="B10" s="112">
        <v>0</v>
      </c>
      <c r="C10" s="112">
        <v>2</v>
      </c>
      <c r="D10" s="112">
        <v>0</v>
      </c>
      <c r="E10" s="112">
        <v>1</v>
      </c>
      <c r="F10" s="112">
        <v>1</v>
      </c>
      <c r="G10" s="112">
        <v>0</v>
      </c>
      <c r="H10" s="112">
        <v>2</v>
      </c>
      <c r="I10" s="112">
        <v>0</v>
      </c>
      <c r="J10" s="112">
        <v>1</v>
      </c>
    </row>
    <row r="11" spans="1:10">
      <c r="A11" s="108"/>
      <c r="B11" s="109"/>
      <c r="C11" s="109"/>
      <c r="D11" s="109"/>
      <c r="E11" s="72"/>
      <c r="F11" s="109"/>
      <c r="G11" s="109"/>
      <c r="H11" s="109"/>
      <c r="I11" s="109"/>
      <c r="J11" s="110"/>
    </row>
    <row r="12" spans="1:10">
      <c r="A12" s="108"/>
      <c r="B12" s="109"/>
      <c r="C12" s="109"/>
      <c r="D12" s="109"/>
      <c r="E12" s="72"/>
      <c r="F12" s="109"/>
      <c r="G12" s="109"/>
      <c r="H12" s="109"/>
      <c r="I12" s="109"/>
      <c r="J12" s="110"/>
    </row>
    <row r="13" spans="1:10">
      <c r="A13" s="108"/>
      <c r="B13" s="109"/>
      <c r="C13" s="109"/>
      <c r="D13" s="109"/>
      <c r="E13" s="72"/>
      <c r="F13" s="109"/>
      <c r="G13" s="109"/>
      <c r="H13" s="109"/>
      <c r="I13" s="109"/>
      <c r="J13" s="110"/>
    </row>
    <row r="14" spans="1:10">
      <c r="A14" s="108"/>
      <c r="B14" s="109"/>
      <c r="C14" s="109"/>
      <c r="D14" s="109"/>
      <c r="E14" s="72"/>
      <c r="F14" s="109"/>
      <c r="G14" s="109"/>
      <c r="H14" s="109"/>
      <c r="I14" s="109"/>
      <c r="J14" s="110"/>
    </row>
    <row r="15" spans="1:10">
      <c r="A15" s="108"/>
      <c r="B15" s="109"/>
      <c r="C15" s="109"/>
      <c r="D15" s="109"/>
      <c r="E15" s="72"/>
      <c r="F15" s="109"/>
      <c r="G15" s="109"/>
      <c r="H15" s="109"/>
      <c r="I15" s="109"/>
      <c r="J15" s="110"/>
    </row>
    <row r="16" spans="1:10">
      <c r="A16" s="108"/>
      <c r="B16" s="109"/>
      <c r="C16" s="109"/>
      <c r="D16" s="109"/>
      <c r="E16" s="72"/>
      <c r="F16" s="109"/>
      <c r="G16" s="109"/>
      <c r="H16" s="109"/>
      <c r="I16" s="109"/>
      <c r="J16" s="110"/>
    </row>
    <row r="17" spans="1:10">
      <c r="A17" s="108"/>
      <c r="B17" s="109"/>
      <c r="C17" s="109"/>
      <c r="D17" s="109"/>
      <c r="E17" s="72"/>
      <c r="F17" s="109"/>
      <c r="G17" s="109"/>
      <c r="H17" s="109"/>
      <c r="I17" s="109"/>
      <c r="J17" s="110"/>
    </row>
    <row r="18" spans="1:10">
      <c r="A18" s="52"/>
      <c r="B18" s="49"/>
      <c r="C18" s="49"/>
      <c r="D18" s="49"/>
      <c r="E18" s="107"/>
      <c r="F18" s="49"/>
      <c r="G18" s="49"/>
      <c r="H18" s="49"/>
      <c r="I18" s="49"/>
      <c r="J18" s="50"/>
    </row>
    <row r="19" spans="1:10">
      <c r="A19" s="191" t="s">
        <v>10</v>
      </c>
      <c r="B19" s="192"/>
      <c r="C19" s="49"/>
      <c r="D19" s="49"/>
      <c r="E19" s="107"/>
      <c r="F19" s="49"/>
      <c r="G19" s="136"/>
      <c r="H19" s="136"/>
      <c r="I19" s="136"/>
      <c r="J19" s="137"/>
    </row>
    <row r="20" spans="1:10">
      <c r="A20" s="199" t="s">
        <v>11</v>
      </c>
      <c r="B20" s="168"/>
      <c r="C20" s="168"/>
      <c r="D20" s="168"/>
      <c r="E20" s="168"/>
      <c r="F20" s="168"/>
      <c r="G20" s="136"/>
      <c r="H20" s="136"/>
      <c r="I20" s="136"/>
      <c r="J20" s="137"/>
    </row>
    <row r="21" spans="1:10" ht="16.5" thickBot="1">
      <c r="A21" s="195" t="s">
        <v>12</v>
      </c>
      <c r="B21" s="196"/>
      <c r="C21" s="65"/>
      <c r="D21" s="65"/>
      <c r="E21" s="104"/>
      <c r="F21" s="65"/>
      <c r="G21" s="197"/>
      <c r="H21" s="197"/>
      <c r="I21" s="197"/>
      <c r="J21" s="198"/>
    </row>
    <row r="23" spans="1:10" ht="16.5" thickBot="1"/>
    <row r="24" spans="1:10" ht="15.75" customHeight="1" thickBot="1">
      <c r="A24" s="143" t="s">
        <v>15</v>
      </c>
      <c r="B24" s="144"/>
      <c r="C24" s="144"/>
      <c r="D24" s="144"/>
      <c r="E24" s="144"/>
      <c r="F24" s="144"/>
      <c r="G24" s="144"/>
      <c r="H24" s="144"/>
      <c r="I24" s="144"/>
      <c r="J24" s="145"/>
    </row>
    <row r="25" spans="1:10">
      <c r="A25" s="188"/>
      <c r="B25" s="189"/>
      <c r="C25" s="189"/>
      <c r="D25" s="189"/>
      <c r="E25" s="189"/>
      <c r="F25" s="189"/>
      <c r="G25" s="189"/>
      <c r="H25" s="189"/>
      <c r="I25" s="189"/>
      <c r="J25" s="190"/>
    </row>
    <row r="26" spans="1:10">
      <c r="A26" s="138" t="s">
        <v>0</v>
      </c>
      <c r="B26" s="139"/>
      <c r="C26" s="168" t="s">
        <v>13</v>
      </c>
      <c r="D26" s="168"/>
      <c r="E26" s="168"/>
      <c r="F26" s="168"/>
      <c r="G26" s="168"/>
      <c r="H26" s="49"/>
      <c r="I26" s="49"/>
      <c r="J26" s="50"/>
    </row>
    <row r="27" spans="1:10">
      <c r="A27" s="138" t="s">
        <v>1</v>
      </c>
      <c r="B27" s="139"/>
      <c r="C27" s="51">
        <v>43862</v>
      </c>
      <c r="D27" s="49"/>
      <c r="E27" s="107"/>
      <c r="F27" s="49"/>
      <c r="G27" s="49"/>
      <c r="H27" s="49"/>
      <c r="I27" s="49"/>
      <c r="J27" s="50"/>
    </row>
    <row r="28" spans="1:10">
      <c r="A28" s="138" t="s">
        <v>2</v>
      </c>
      <c r="B28" s="139"/>
      <c r="C28" s="105">
        <v>2020</v>
      </c>
      <c r="D28" s="49"/>
      <c r="E28" s="107"/>
      <c r="F28" s="49"/>
      <c r="G28" s="49"/>
      <c r="H28" s="49"/>
      <c r="I28" s="49"/>
      <c r="J28" s="50"/>
    </row>
    <row r="29" spans="1:10">
      <c r="A29" s="186" t="s">
        <v>16</v>
      </c>
      <c r="B29" s="142" t="s">
        <v>17</v>
      </c>
      <c r="C29" s="142" t="s">
        <v>18</v>
      </c>
      <c r="D29" s="142" t="s">
        <v>19</v>
      </c>
      <c r="E29" s="187" t="s">
        <v>20</v>
      </c>
      <c r="F29" s="142" t="s">
        <v>21</v>
      </c>
      <c r="G29" s="142" t="s">
        <v>22</v>
      </c>
      <c r="H29" s="142" t="s">
        <v>23</v>
      </c>
      <c r="I29" s="142" t="s">
        <v>24</v>
      </c>
      <c r="J29" s="146" t="s">
        <v>25</v>
      </c>
    </row>
    <row r="30" spans="1:10">
      <c r="A30" s="186"/>
      <c r="B30" s="142"/>
      <c r="C30" s="142"/>
      <c r="D30" s="142"/>
      <c r="E30" s="187"/>
      <c r="F30" s="142"/>
      <c r="G30" s="142"/>
      <c r="H30" s="142"/>
      <c r="I30" s="142"/>
      <c r="J30" s="146"/>
    </row>
    <row r="31" spans="1:10">
      <c r="A31" s="186"/>
      <c r="B31" s="142"/>
      <c r="C31" s="142"/>
      <c r="D31" s="142"/>
      <c r="E31" s="187"/>
      <c r="F31" s="142"/>
      <c r="G31" s="142"/>
      <c r="H31" s="142"/>
      <c r="I31" s="142"/>
      <c r="J31" s="146"/>
    </row>
    <row r="32" spans="1:10">
      <c r="A32" s="186"/>
      <c r="B32" s="142"/>
      <c r="C32" s="142"/>
      <c r="D32" s="142"/>
      <c r="E32" s="187"/>
      <c r="F32" s="142"/>
      <c r="G32" s="142"/>
      <c r="H32" s="142"/>
      <c r="I32" s="142"/>
      <c r="J32" s="146"/>
    </row>
    <row r="33" spans="1:10" ht="4.5" customHeight="1">
      <c r="A33" s="186"/>
      <c r="B33" s="142"/>
      <c r="C33" s="142"/>
      <c r="D33" s="142"/>
      <c r="E33" s="187"/>
      <c r="F33" s="142"/>
      <c r="G33" s="142"/>
      <c r="H33" s="142"/>
      <c r="I33" s="142"/>
      <c r="J33" s="146"/>
    </row>
    <row r="34" spans="1:10" customFormat="1" ht="99.95" customHeight="1">
      <c r="A34" s="111">
        <v>1</v>
      </c>
      <c r="B34" s="80" t="s">
        <v>210</v>
      </c>
      <c r="C34" s="80" t="s">
        <v>211</v>
      </c>
      <c r="D34" s="111" t="s">
        <v>212</v>
      </c>
      <c r="E34" s="113" t="s">
        <v>213</v>
      </c>
      <c r="F34" s="111" t="s">
        <v>208</v>
      </c>
      <c r="G34" s="111" t="s">
        <v>208</v>
      </c>
      <c r="H34" s="111" t="s">
        <v>208</v>
      </c>
      <c r="I34" s="111" t="s">
        <v>208</v>
      </c>
      <c r="J34" s="111" t="s">
        <v>208</v>
      </c>
    </row>
    <row r="35" spans="1:10" customFormat="1" ht="99.95" customHeight="1">
      <c r="A35" s="111">
        <v>2</v>
      </c>
      <c r="B35" s="80" t="s">
        <v>214</v>
      </c>
      <c r="C35" s="80" t="s">
        <v>215</v>
      </c>
      <c r="D35" s="111" t="s">
        <v>216</v>
      </c>
      <c r="E35" s="80" t="s">
        <v>217</v>
      </c>
      <c r="F35" s="111" t="s">
        <v>208</v>
      </c>
      <c r="G35" s="111" t="s">
        <v>208</v>
      </c>
      <c r="H35" s="111" t="s">
        <v>208</v>
      </c>
      <c r="I35" s="111" t="s">
        <v>208</v>
      </c>
      <c r="J35" s="111" t="s">
        <v>208</v>
      </c>
    </row>
    <row r="36" spans="1:10" customFormat="1" ht="99.95" customHeight="1">
      <c r="A36" s="111">
        <v>3</v>
      </c>
      <c r="B36" s="80" t="s">
        <v>218</v>
      </c>
      <c r="C36" s="80" t="s">
        <v>219</v>
      </c>
      <c r="D36" s="111" t="s">
        <v>212</v>
      </c>
      <c r="E36" s="80" t="s">
        <v>220</v>
      </c>
      <c r="F36" s="111" t="s">
        <v>208</v>
      </c>
      <c r="G36" s="111" t="s">
        <v>208</v>
      </c>
      <c r="H36" s="111" t="s">
        <v>208</v>
      </c>
      <c r="I36" s="111" t="s">
        <v>208</v>
      </c>
      <c r="J36" s="111" t="s">
        <v>208</v>
      </c>
    </row>
    <row r="37" spans="1:10" customFormat="1" ht="204.75">
      <c r="A37" s="69">
        <v>4</v>
      </c>
      <c r="B37" s="80" t="s">
        <v>221</v>
      </c>
      <c r="C37" s="80" t="s">
        <v>222</v>
      </c>
      <c r="D37" s="69" t="s">
        <v>212</v>
      </c>
      <c r="E37" s="80" t="s">
        <v>223</v>
      </c>
      <c r="F37" s="111" t="s">
        <v>208</v>
      </c>
      <c r="G37" s="111" t="s">
        <v>208</v>
      </c>
      <c r="H37" s="111" t="s">
        <v>208</v>
      </c>
      <c r="I37" s="111" t="s">
        <v>208</v>
      </c>
      <c r="J37" s="111" t="s">
        <v>224</v>
      </c>
    </row>
    <row r="38" spans="1:10" s="47" customFormat="1">
      <c r="A38" s="108"/>
      <c r="B38" s="80"/>
      <c r="C38" s="80"/>
      <c r="D38" s="80"/>
      <c r="E38" s="81"/>
      <c r="F38" s="109"/>
      <c r="G38" s="109"/>
      <c r="H38" s="109"/>
      <c r="I38" s="109"/>
      <c r="J38" s="110"/>
    </row>
    <row r="39" spans="1:10" s="53" customFormat="1" ht="16.5" thickBot="1">
      <c r="A39" s="284"/>
      <c r="B39" s="285"/>
      <c r="C39" s="285"/>
      <c r="D39" s="286"/>
      <c r="E39" s="287"/>
      <c r="F39" s="115"/>
      <c r="G39" s="115"/>
      <c r="H39" s="115"/>
      <c r="I39" s="115"/>
      <c r="J39" s="116"/>
    </row>
    <row r="40" spans="1:10" ht="15.75" customHeight="1">
      <c r="A40" s="143" t="s">
        <v>45</v>
      </c>
      <c r="B40" s="144"/>
      <c r="C40" s="144"/>
      <c r="D40" s="144"/>
      <c r="E40" s="144"/>
      <c r="F40" s="144"/>
      <c r="G40" s="144"/>
      <c r="H40" s="144"/>
      <c r="I40" s="144"/>
      <c r="J40" s="145"/>
    </row>
    <row r="41" spans="1:10">
      <c r="A41" s="135"/>
      <c r="B41" s="136"/>
      <c r="C41" s="136"/>
      <c r="D41" s="136"/>
      <c r="E41" s="136"/>
      <c r="F41" s="136"/>
      <c r="G41" s="136"/>
      <c r="H41" s="136"/>
      <c r="I41" s="136"/>
      <c r="J41" s="137"/>
    </row>
    <row r="42" spans="1:10">
      <c r="A42" s="138" t="s">
        <v>0</v>
      </c>
      <c r="B42" s="139"/>
      <c r="C42" s="168" t="s">
        <v>13</v>
      </c>
      <c r="D42" s="168"/>
      <c r="E42" s="168"/>
      <c r="F42" s="168"/>
      <c r="G42" s="168"/>
      <c r="H42" s="49"/>
      <c r="I42" s="49"/>
      <c r="J42" s="50"/>
    </row>
    <row r="43" spans="1:10">
      <c r="A43" s="138" t="s">
        <v>1</v>
      </c>
      <c r="B43" s="139"/>
      <c r="C43" s="51">
        <v>43862</v>
      </c>
      <c r="D43" s="49"/>
      <c r="E43" s="120"/>
      <c r="F43" s="49"/>
      <c r="G43" s="49"/>
      <c r="H43" s="49"/>
      <c r="I43" s="49"/>
      <c r="J43" s="50"/>
    </row>
    <row r="44" spans="1:10">
      <c r="A44" s="138" t="s">
        <v>2</v>
      </c>
      <c r="B44" s="139"/>
      <c r="C44" s="119">
        <v>2020</v>
      </c>
      <c r="D44" s="49"/>
      <c r="E44" s="120"/>
      <c r="F44" s="49"/>
      <c r="G44" s="49"/>
      <c r="H44" s="49"/>
      <c r="I44" s="49"/>
      <c r="J44" s="50"/>
    </row>
    <row r="45" spans="1:10" ht="15" customHeight="1">
      <c r="A45" s="178" t="s">
        <v>26</v>
      </c>
      <c r="B45" s="162"/>
      <c r="C45" s="154" t="s">
        <v>27</v>
      </c>
      <c r="D45" s="154" t="s">
        <v>28</v>
      </c>
      <c r="E45" s="162" t="s">
        <v>29</v>
      </c>
      <c r="F45" s="154" t="s">
        <v>30</v>
      </c>
      <c r="G45" s="154" t="s">
        <v>31</v>
      </c>
      <c r="H45" s="154"/>
      <c r="I45" s="154"/>
      <c r="J45" s="160" t="s">
        <v>32</v>
      </c>
    </row>
    <row r="46" spans="1:10" ht="51" customHeight="1">
      <c r="A46" s="178"/>
      <c r="B46" s="162"/>
      <c r="C46" s="154"/>
      <c r="D46" s="154"/>
      <c r="E46" s="162"/>
      <c r="F46" s="154"/>
      <c r="G46" s="121" t="s">
        <v>33</v>
      </c>
      <c r="H46" s="121" t="s">
        <v>34</v>
      </c>
      <c r="I46" s="121" t="s">
        <v>35</v>
      </c>
      <c r="J46" s="160"/>
    </row>
    <row r="47" spans="1:10">
      <c r="A47" s="185">
        <v>1</v>
      </c>
      <c r="B47" s="155"/>
      <c r="C47" s="121">
        <v>2</v>
      </c>
      <c r="D47" s="121">
        <v>3</v>
      </c>
      <c r="E47" s="121">
        <v>4</v>
      </c>
      <c r="F47" s="121" t="s">
        <v>36</v>
      </c>
      <c r="G47" s="121">
        <v>6</v>
      </c>
      <c r="H47" s="121">
        <v>7</v>
      </c>
      <c r="I47" s="121" t="s">
        <v>37</v>
      </c>
      <c r="J47" s="122">
        <v>9</v>
      </c>
    </row>
    <row r="48" spans="1:10" ht="113.25" customHeight="1">
      <c r="A48" s="289" t="s">
        <v>38</v>
      </c>
      <c r="B48" s="288"/>
      <c r="C48" s="54"/>
      <c r="D48" s="124" t="s">
        <v>39</v>
      </c>
      <c r="E48" s="114">
        <v>35252</v>
      </c>
      <c r="F48" s="124">
        <f>E48</f>
        <v>35252</v>
      </c>
      <c r="G48" s="124">
        <f>F48</f>
        <v>35252</v>
      </c>
      <c r="H48" s="124">
        <v>0</v>
      </c>
      <c r="I48" s="124">
        <f>G48</f>
        <v>35252</v>
      </c>
      <c r="J48" s="130">
        <f t="shared" ref="J48:J52" si="0">F48-I48</f>
        <v>0</v>
      </c>
    </row>
    <row r="49" spans="1:10" ht="118.5" customHeight="1">
      <c r="A49" s="289" t="s">
        <v>40</v>
      </c>
      <c r="B49" s="288"/>
      <c r="C49" s="54"/>
      <c r="D49" s="124"/>
      <c r="E49" s="114">
        <v>6541</v>
      </c>
      <c r="F49" s="124">
        <f>E49</f>
        <v>6541</v>
      </c>
      <c r="G49" s="124">
        <v>6539</v>
      </c>
      <c r="H49" s="124">
        <v>2</v>
      </c>
      <c r="I49" s="124">
        <f>F49</f>
        <v>6541</v>
      </c>
      <c r="J49" s="130">
        <f t="shared" si="0"/>
        <v>0</v>
      </c>
    </row>
    <row r="50" spans="1:10" ht="120.75" customHeight="1">
      <c r="A50" s="289" t="s">
        <v>41</v>
      </c>
      <c r="B50" s="288"/>
      <c r="C50" s="54"/>
      <c r="D50" s="124"/>
      <c r="E50" s="124">
        <v>0</v>
      </c>
      <c r="F50" s="124">
        <v>0</v>
      </c>
      <c r="G50" s="124">
        <v>0</v>
      </c>
      <c r="H50" s="124">
        <v>0</v>
      </c>
      <c r="I50" s="124">
        <v>0</v>
      </c>
      <c r="J50" s="130">
        <f t="shared" si="0"/>
        <v>0</v>
      </c>
    </row>
    <row r="51" spans="1:10" ht="80.25" customHeight="1">
      <c r="A51" s="289" t="s">
        <v>42</v>
      </c>
      <c r="B51" s="288"/>
      <c r="C51" s="54"/>
      <c r="D51" s="124"/>
      <c r="E51" s="114">
        <v>13279</v>
      </c>
      <c r="F51" s="124">
        <f>E51</f>
        <v>13279</v>
      </c>
      <c r="G51" s="124">
        <f>E51</f>
        <v>13279</v>
      </c>
      <c r="H51" s="124">
        <v>0</v>
      </c>
      <c r="I51" s="124">
        <f>G51</f>
        <v>13279</v>
      </c>
      <c r="J51" s="130">
        <f t="shared" si="0"/>
        <v>0</v>
      </c>
    </row>
    <row r="52" spans="1:10" ht="35.25" customHeight="1">
      <c r="A52" s="289" t="s">
        <v>43</v>
      </c>
      <c r="B52" s="288"/>
      <c r="C52" s="54"/>
      <c r="D52" s="124"/>
      <c r="E52" s="129">
        <v>1096</v>
      </c>
      <c r="F52" s="124">
        <f>E52</f>
        <v>1096</v>
      </c>
      <c r="G52" s="124">
        <f>E52</f>
        <v>1096</v>
      </c>
      <c r="H52" s="124">
        <v>0</v>
      </c>
      <c r="I52" s="124">
        <f>E52</f>
        <v>1096</v>
      </c>
      <c r="J52" s="130">
        <f t="shared" si="0"/>
        <v>0</v>
      </c>
    </row>
    <row r="53" spans="1:10" ht="31.5" customHeight="1" thickBot="1">
      <c r="A53" s="290" t="s">
        <v>44</v>
      </c>
      <c r="B53" s="291"/>
      <c r="C53" s="55"/>
      <c r="D53" s="56">
        <v>1</v>
      </c>
      <c r="E53" s="282">
        <v>2080</v>
      </c>
      <c r="F53" s="56">
        <f>E53+D53</f>
        <v>2081</v>
      </c>
      <c r="G53" s="282">
        <v>1984</v>
      </c>
      <c r="H53" s="282">
        <v>34</v>
      </c>
      <c r="I53" s="282">
        <f>+H53+G53</f>
        <v>2018</v>
      </c>
      <c r="J53" s="283">
        <f>F53-I53</f>
        <v>63</v>
      </c>
    </row>
    <row r="54" spans="1:10" s="58" customFormat="1" ht="16.5" thickBot="1">
      <c r="E54" s="73"/>
    </row>
    <row r="55" spans="1:10" s="58" customFormat="1" ht="15.75" customHeight="1">
      <c r="A55" s="143" t="s">
        <v>46</v>
      </c>
      <c r="B55" s="144"/>
      <c r="C55" s="144"/>
      <c r="D55" s="144"/>
      <c r="E55" s="144"/>
      <c r="F55" s="144"/>
      <c r="G55" s="144"/>
      <c r="H55" s="144"/>
      <c r="I55" s="144"/>
      <c r="J55" s="145"/>
    </row>
    <row r="56" spans="1:10" s="58" customFormat="1">
      <c r="A56" s="135"/>
      <c r="B56" s="136"/>
      <c r="C56" s="136"/>
      <c r="D56" s="136"/>
      <c r="E56" s="136"/>
      <c r="F56" s="136"/>
      <c r="G56" s="136"/>
      <c r="H56" s="136"/>
      <c r="I56" s="136"/>
      <c r="J56" s="137"/>
    </row>
    <row r="57" spans="1:10" s="58" customFormat="1">
      <c r="A57" s="138" t="s">
        <v>0</v>
      </c>
      <c r="B57" s="139"/>
      <c r="C57" s="168" t="s">
        <v>13</v>
      </c>
      <c r="D57" s="168"/>
      <c r="E57" s="168"/>
      <c r="F57" s="168"/>
      <c r="G57" s="168"/>
      <c r="H57" s="49"/>
      <c r="I57" s="49"/>
      <c r="J57" s="50"/>
    </row>
    <row r="58" spans="1:10" s="58" customFormat="1">
      <c r="A58" s="138" t="s">
        <v>1</v>
      </c>
      <c r="B58" s="139"/>
      <c r="C58" s="51">
        <v>43862</v>
      </c>
      <c r="D58" s="49"/>
      <c r="E58" s="93"/>
      <c r="F58" s="49"/>
      <c r="G58" s="49"/>
      <c r="H58" s="49"/>
      <c r="I58" s="49"/>
      <c r="J58" s="50"/>
    </row>
    <row r="59" spans="1:10" s="58" customFormat="1" ht="18.75" customHeight="1">
      <c r="A59" s="138" t="s">
        <v>2</v>
      </c>
      <c r="B59" s="139"/>
      <c r="C59" s="85">
        <v>2020</v>
      </c>
      <c r="D59" s="49"/>
      <c r="E59" s="93"/>
      <c r="F59" s="49"/>
      <c r="G59" s="49"/>
      <c r="H59" s="49"/>
      <c r="I59" s="49"/>
      <c r="J59" s="50"/>
    </row>
    <row r="60" spans="1:10" ht="15" customHeight="1">
      <c r="A60" s="171" t="s">
        <v>26</v>
      </c>
      <c r="B60" s="154"/>
      <c r="C60" s="154" t="s">
        <v>27</v>
      </c>
      <c r="D60" s="154" t="s">
        <v>28</v>
      </c>
      <c r="E60" s="154" t="s">
        <v>29</v>
      </c>
      <c r="F60" s="154" t="s">
        <v>30</v>
      </c>
      <c r="G60" s="142" t="s">
        <v>31</v>
      </c>
      <c r="H60" s="142"/>
      <c r="I60" s="142"/>
      <c r="J60" s="160" t="s">
        <v>32</v>
      </c>
    </row>
    <row r="61" spans="1:10" ht="15" customHeight="1">
      <c r="A61" s="171"/>
      <c r="B61" s="154"/>
      <c r="C61" s="154"/>
      <c r="D61" s="154"/>
      <c r="E61" s="154"/>
      <c r="F61" s="154"/>
      <c r="G61" s="142"/>
      <c r="H61" s="142"/>
      <c r="I61" s="142"/>
      <c r="J61" s="160"/>
    </row>
    <row r="62" spans="1:10" ht="55.5" customHeight="1">
      <c r="A62" s="171"/>
      <c r="B62" s="154"/>
      <c r="C62" s="154"/>
      <c r="D62" s="154"/>
      <c r="E62" s="154"/>
      <c r="F62" s="154"/>
      <c r="G62" s="101" t="s">
        <v>33</v>
      </c>
      <c r="H62" s="101" t="s">
        <v>34</v>
      </c>
      <c r="I62" s="101" t="s">
        <v>35</v>
      </c>
      <c r="J62" s="160"/>
    </row>
    <row r="63" spans="1:10">
      <c r="A63" s="183">
        <v>1</v>
      </c>
      <c r="B63" s="184"/>
      <c r="C63" s="67">
        <v>2</v>
      </c>
      <c r="D63" s="67">
        <v>3</v>
      </c>
      <c r="E63" s="101">
        <v>4</v>
      </c>
      <c r="F63" s="67" t="s">
        <v>36</v>
      </c>
      <c r="G63" s="67">
        <v>6</v>
      </c>
      <c r="H63" s="67">
        <v>7</v>
      </c>
      <c r="I63" s="67" t="s">
        <v>37</v>
      </c>
      <c r="J63" s="68" t="s">
        <v>47</v>
      </c>
    </row>
    <row r="64" spans="1:10" s="58" customFormat="1">
      <c r="A64" s="141" t="s">
        <v>48</v>
      </c>
      <c r="B64" s="142"/>
      <c r="C64" s="69" t="s">
        <v>49</v>
      </c>
      <c r="D64" s="69">
        <v>0</v>
      </c>
      <c r="E64" s="111">
        <v>1029</v>
      </c>
      <c r="F64" s="69">
        <f>E64</f>
        <v>1029</v>
      </c>
      <c r="G64" s="69">
        <f>F64</f>
        <v>1029</v>
      </c>
      <c r="H64" s="69">
        <v>0</v>
      </c>
      <c r="I64" s="69">
        <f>G64+H64</f>
        <v>1029</v>
      </c>
      <c r="J64" s="70">
        <v>0</v>
      </c>
    </row>
    <row r="65" spans="1:10">
      <c r="A65" s="141" t="s">
        <v>50</v>
      </c>
      <c r="B65" s="142"/>
      <c r="C65" s="74"/>
      <c r="D65" s="74"/>
      <c r="E65" s="61"/>
      <c r="F65" s="74"/>
      <c r="G65" s="74"/>
      <c r="H65" s="74"/>
      <c r="I65" s="74"/>
      <c r="J65" s="75"/>
    </row>
    <row r="66" spans="1:10" ht="32.25" customHeight="1">
      <c r="A66" s="141" t="s">
        <v>51</v>
      </c>
      <c r="B66" s="142"/>
      <c r="C66" s="74"/>
      <c r="D66" s="74"/>
      <c r="E66" s="61"/>
      <c r="F66" s="74"/>
      <c r="G66" s="74"/>
      <c r="H66" s="74"/>
      <c r="I66" s="74"/>
      <c r="J66" s="75"/>
    </row>
    <row r="67" spans="1:10" ht="28.5" customHeight="1" thickBot="1">
      <c r="A67" s="181" t="s">
        <v>52</v>
      </c>
      <c r="B67" s="182"/>
      <c r="C67" s="76"/>
      <c r="D67" s="76"/>
      <c r="E67" s="77"/>
      <c r="F67" s="76"/>
      <c r="G67" s="76"/>
      <c r="H67" s="76"/>
      <c r="I67" s="76"/>
      <c r="J67" s="78"/>
    </row>
    <row r="68" spans="1:10" ht="16.5" thickBot="1">
      <c r="A68" s="79"/>
      <c r="B68" s="79"/>
      <c r="C68" s="79"/>
      <c r="D68" s="79"/>
      <c r="E68" s="79"/>
      <c r="F68" s="79"/>
      <c r="G68" s="79"/>
      <c r="H68" s="79"/>
      <c r="I68" s="79"/>
      <c r="J68" s="79"/>
    </row>
    <row r="69" spans="1:10" ht="15.75" customHeight="1">
      <c r="A69" s="143" t="s">
        <v>53</v>
      </c>
      <c r="B69" s="144"/>
      <c r="C69" s="144"/>
      <c r="D69" s="144"/>
      <c r="E69" s="144"/>
      <c r="F69" s="144"/>
      <c r="G69" s="144"/>
      <c r="H69" s="144"/>
      <c r="I69" s="144"/>
      <c r="J69" s="145"/>
    </row>
    <row r="70" spans="1:10">
      <c r="A70" s="135"/>
      <c r="B70" s="136"/>
      <c r="C70" s="136"/>
      <c r="D70" s="136"/>
      <c r="E70" s="136"/>
      <c r="F70" s="136"/>
      <c r="G70" s="136"/>
      <c r="H70" s="136"/>
      <c r="I70" s="136"/>
      <c r="J70" s="137"/>
    </row>
    <row r="71" spans="1:10">
      <c r="A71" s="138" t="s">
        <v>0</v>
      </c>
      <c r="B71" s="139"/>
      <c r="C71" s="168" t="s">
        <v>13</v>
      </c>
      <c r="D71" s="168"/>
      <c r="E71" s="168"/>
      <c r="F71" s="168"/>
      <c r="G71" s="168"/>
      <c r="H71" s="49"/>
      <c r="I71" s="49"/>
      <c r="J71" s="50"/>
    </row>
    <row r="72" spans="1:10">
      <c r="A72" s="138" t="s">
        <v>1</v>
      </c>
      <c r="B72" s="139"/>
      <c r="C72" s="51">
        <v>43862</v>
      </c>
      <c r="D72" s="49"/>
      <c r="E72" s="93"/>
      <c r="F72" s="49"/>
      <c r="G72" s="49"/>
      <c r="H72" s="49"/>
      <c r="I72" s="49"/>
      <c r="J72" s="50"/>
    </row>
    <row r="73" spans="1:10">
      <c r="A73" s="138" t="s">
        <v>2</v>
      </c>
      <c r="B73" s="139"/>
      <c r="C73" s="119">
        <v>2020</v>
      </c>
      <c r="D73" s="49"/>
      <c r="E73" s="93"/>
      <c r="F73" s="49"/>
      <c r="G73" s="49"/>
      <c r="H73" s="49"/>
      <c r="I73" s="49"/>
      <c r="J73" s="50"/>
    </row>
    <row r="74" spans="1:10">
      <c r="A74" s="52"/>
      <c r="B74" s="49"/>
      <c r="C74" s="49"/>
      <c r="D74" s="49"/>
      <c r="E74" s="93"/>
      <c r="F74" s="49"/>
      <c r="G74" s="49"/>
      <c r="H74" s="49"/>
      <c r="I74" s="49"/>
      <c r="J74" s="50"/>
    </row>
    <row r="75" spans="1:10" ht="15" customHeight="1">
      <c r="A75" s="172" t="s">
        <v>54</v>
      </c>
      <c r="B75" s="173"/>
      <c r="C75" s="176" t="s">
        <v>55</v>
      </c>
      <c r="D75" s="176" t="s">
        <v>56</v>
      </c>
      <c r="E75" s="173" t="s">
        <v>57</v>
      </c>
      <c r="F75" s="176" t="s">
        <v>58</v>
      </c>
      <c r="G75" s="176" t="s">
        <v>59</v>
      </c>
      <c r="H75" s="176"/>
      <c r="I75" s="176"/>
      <c r="J75" s="177" t="s">
        <v>60</v>
      </c>
    </row>
    <row r="76" spans="1:10" ht="54.75" customHeight="1">
      <c r="A76" s="172"/>
      <c r="B76" s="173"/>
      <c r="C76" s="176"/>
      <c r="D76" s="176"/>
      <c r="E76" s="173"/>
      <c r="F76" s="176"/>
      <c r="G76" s="87" t="s">
        <v>70</v>
      </c>
      <c r="H76" s="87" t="s">
        <v>62</v>
      </c>
      <c r="I76" s="87" t="s">
        <v>35</v>
      </c>
      <c r="J76" s="177"/>
    </row>
    <row r="77" spans="1:10" ht="15" customHeight="1">
      <c r="A77" s="170">
        <v>1</v>
      </c>
      <c r="B77" s="153"/>
      <c r="C77" s="90">
        <v>2</v>
      </c>
      <c r="D77" s="90">
        <v>3</v>
      </c>
      <c r="E77" s="72">
        <v>4</v>
      </c>
      <c r="F77" s="90" t="s">
        <v>36</v>
      </c>
      <c r="G77" s="90">
        <v>6</v>
      </c>
      <c r="H77" s="90">
        <v>7</v>
      </c>
      <c r="I77" s="61" t="s">
        <v>37</v>
      </c>
      <c r="J77" s="95" t="s">
        <v>47</v>
      </c>
    </row>
    <row r="78" spans="1:10" ht="47.25" customHeight="1">
      <c r="A78" s="179" t="s">
        <v>68</v>
      </c>
      <c r="B78" s="180"/>
      <c r="C78" s="90" t="s">
        <v>63</v>
      </c>
      <c r="D78" s="292">
        <f>'[1]MIS Format V'!E8</f>
        <v>1067</v>
      </c>
      <c r="E78" s="292">
        <f>'[1]MIS Format V'!F8</f>
        <v>2932</v>
      </c>
      <c r="F78" s="292">
        <f>D78+E78</f>
        <v>3999</v>
      </c>
      <c r="G78" s="292">
        <f>'[1]MIS Format V'!H8</f>
        <v>2366</v>
      </c>
      <c r="H78" s="292">
        <f>'[1]MIS Format V'!I8</f>
        <v>313</v>
      </c>
      <c r="I78" s="292">
        <f>G78+H78</f>
        <v>2679</v>
      </c>
      <c r="J78" s="293">
        <f>F78-I78</f>
        <v>1320</v>
      </c>
    </row>
    <row r="79" spans="1:10">
      <c r="A79" s="179" t="s">
        <v>69</v>
      </c>
      <c r="B79" s="180"/>
      <c r="C79" s="90" t="s">
        <v>63</v>
      </c>
      <c r="D79" s="292">
        <f>'[1]MIS Format V'!E9</f>
        <v>0</v>
      </c>
      <c r="E79" s="292">
        <f>'[1]MIS Format V'!F9</f>
        <v>0</v>
      </c>
      <c r="F79" s="292">
        <f t="shared" ref="F79:F82" si="1">D79+E79</f>
        <v>0</v>
      </c>
      <c r="G79" s="292">
        <f>'[1]MIS Format V'!H9</f>
        <v>0</v>
      </c>
      <c r="H79" s="292">
        <f>'[1]MIS Format V'!I9</f>
        <v>0</v>
      </c>
      <c r="I79" s="292">
        <f t="shared" ref="I79:I82" si="2">G79+H79</f>
        <v>0</v>
      </c>
      <c r="J79" s="293">
        <f t="shared" ref="J79:J82" si="3">F79-I79</f>
        <v>0</v>
      </c>
    </row>
    <row r="80" spans="1:10">
      <c r="A80" s="179" t="s">
        <v>64</v>
      </c>
      <c r="B80" s="180"/>
      <c r="C80" s="90" t="s">
        <v>63</v>
      </c>
      <c r="D80" s="292">
        <f>'[1]MIS Format V'!E10</f>
        <v>255</v>
      </c>
      <c r="E80" s="292">
        <f>'[1]MIS Format V'!F10</f>
        <v>1384</v>
      </c>
      <c r="F80" s="292">
        <f t="shared" si="1"/>
        <v>1639</v>
      </c>
      <c r="G80" s="292">
        <f>'[1]MIS Format V'!H10</f>
        <v>1041</v>
      </c>
      <c r="H80" s="292">
        <f>'[1]MIS Format V'!I10</f>
        <v>274</v>
      </c>
      <c r="I80" s="292">
        <f t="shared" si="2"/>
        <v>1315</v>
      </c>
      <c r="J80" s="293">
        <f t="shared" si="3"/>
        <v>324</v>
      </c>
    </row>
    <row r="81" spans="1:10" ht="33" customHeight="1">
      <c r="A81" s="179" t="s">
        <v>65</v>
      </c>
      <c r="B81" s="180"/>
      <c r="C81" s="153" t="s">
        <v>66</v>
      </c>
      <c r="D81" s="292">
        <f>'[1]MIS Format V'!E11</f>
        <v>270</v>
      </c>
      <c r="E81" s="292">
        <f>'[1]MIS Format V'!F11</f>
        <v>2254</v>
      </c>
      <c r="F81" s="292">
        <f t="shared" si="1"/>
        <v>2524</v>
      </c>
      <c r="G81" s="292">
        <f>'[1]MIS Format V'!H11</f>
        <v>1717</v>
      </c>
      <c r="H81" s="292">
        <f>'[1]MIS Format V'!I11</f>
        <v>471</v>
      </c>
      <c r="I81" s="292">
        <f t="shared" si="2"/>
        <v>2188</v>
      </c>
      <c r="J81" s="293">
        <f t="shared" si="3"/>
        <v>336</v>
      </c>
    </row>
    <row r="82" spans="1:10" ht="31.5" customHeight="1">
      <c r="A82" s="179" t="s">
        <v>67</v>
      </c>
      <c r="B82" s="180"/>
      <c r="C82" s="153"/>
      <c r="D82" s="292">
        <f>'[1]MIS Format V'!E12</f>
        <v>7</v>
      </c>
      <c r="E82" s="292">
        <f>'[1]MIS Format V'!F12</f>
        <v>36</v>
      </c>
      <c r="F82" s="292">
        <f t="shared" si="1"/>
        <v>43</v>
      </c>
      <c r="G82" s="292">
        <f>'[1]MIS Format V'!H12</f>
        <v>28</v>
      </c>
      <c r="H82" s="292">
        <f>'[1]MIS Format V'!I12</f>
        <v>10</v>
      </c>
      <c r="I82" s="292">
        <f t="shared" si="2"/>
        <v>38</v>
      </c>
      <c r="J82" s="293">
        <f t="shared" si="3"/>
        <v>5</v>
      </c>
    </row>
    <row r="83" spans="1:10" ht="16.5" thickBot="1">
      <c r="A83" s="64"/>
      <c r="B83" s="65"/>
      <c r="C83" s="65"/>
      <c r="D83" s="65"/>
      <c r="E83" s="94"/>
      <c r="F83" s="65"/>
      <c r="G83" s="65"/>
      <c r="H83" s="65"/>
      <c r="I83" s="65"/>
      <c r="J83" s="66"/>
    </row>
    <row r="84" spans="1:10" ht="16.5" thickBot="1"/>
    <row r="85" spans="1:10" ht="15.75" customHeight="1">
      <c r="A85" s="143" t="s">
        <v>71</v>
      </c>
      <c r="B85" s="144"/>
      <c r="C85" s="144"/>
      <c r="D85" s="144"/>
      <c r="E85" s="144"/>
      <c r="F85" s="144"/>
      <c r="G85" s="144"/>
      <c r="H85" s="144"/>
      <c r="I85" s="144"/>
      <c r="J85" s="145"/>
    </row>
    <row r="86" spans="1:10">
      <c r="A86" s="135"/>
      <c r="B86" s="136"/>
      <c r="C86" s="136"/>
      <c r="D86" s="136"/>
      <c r="E86" s="136"/>
      <c r="F86" s="136"/>
      <c r="G86" s="136"/>
      <c r="H86" s="136"/>
      <c r="I86" s="136"/>
      <c r="J86" s="137"/>
    </row>
    <row r="87" spans="1:10">
      <c r="A87" s="138" t="s">
        <v>0</v>
      </c>
      <c r="B87" s="139"/>
      <c r="C87" s="168" t="s">
        <v>13</v>
      </c>
      <c r="D87" s="168"/>
      <c r="E87" s="168"/>
      <c r="F87" s="168"/>
      <c r="G87" s="168"/>
      <c r="H87" s="49"/>
      <c r="I87" s="49"/>
      <c r="J87" s="50"/>
    </row>
    <row r="88" spans="1:10">
      <c r="A88" s="138" t="s">
        <v>1</v>
      </c>
      <c r="B88" s="139"/>
      <c r="C88" s="51">
        <v>43862</v>
      </c>
      <c r="D88" s="49"/>
      <c r="E88" s="93"/>
      <c r="F88" s="49"/>
      <c r="G88" s="49"/>
      <c r="H88" s="49"/>
      <c r="I88" s="49"/>
      <c r="J88" s="50"/>
    </row>
    <row r="89" spans="1:10">
      <c r="A89" s="138" t="s">
        <v>2</v>
      </c>
      <c r="B89" s="139"/>
      <c r="C89" s="119">
        <v>2020</v>
      </c>
      <c r="D89" s="49"/>
      <c r="E89" s="93"/>
      <c r="F89" s="49"/>
      <c r="G89" s="49"/>
      <c r="H89" s="49"/>
      <c r="I89" s="49"/>
      <c r="J89" s="50"/>
    </row>
    <row r="90" spans="1:10">
      <c r="A90" s="52"/>
      <c r="B90" s="49"/>
      <c r="C90" s="49"/>
      <c r="D90" s="49"/>
      <c r="E90" s="93"/>
      <c r="F90" s="49"/>
      <c r="G90" s="49"/>
      <c r="H90" s="49"/>
      <c r="I90" s="49"/>
      <c r="J90" s="50"/>
    </row>
    <row r="91" spans="1:10">
      <c r="A91" s="172" t="s">
        <v>54</v>
      </c>
      <c r="B91" s="173"/>
      <c r="C91" s="176" t="s">
        <v>55</v>
      </c>
      <c r="D91" s="176" t="s">
        <v>56</v>
      </c>
      <c r="E91" s="173" t="s">
        <v>57</v>
      </c>
      <c r="F91" s="176" t="s">
        <v>58</v>
      </c>
      <c r="G91" s="176" t="s">
        <v>59</v>
      </c>
      <c r="H91" s="176"/>
      <c r="I91" s="176"/>
      <c r="J91" s="177" t="s">
        <v>60</v>
      </c>
    </row>
    <row r="92" spans="1:10" ht="47.25">
      <c r="A92" s="172"/>
      <c r="B92" s="173"/>
      <c r="C92" s="176"/>
      <c r="D92" s="176"/>
      <c r="E92" s="173"/>
      <c r="F92" s="176"/>
      <c r="G92" s="87" t="s">
        <v>61</v>
      </c>
      <c r="H92" s="87" t="s">
        <v>62</v>
      </c>
      <c r="I92" s="87" t="s">
        <v>35</v>
      </c>
      <c r="J92" s="177"/>
    </row>
    <row r="93" spans="1:10">
      <c r="A93" s="171">
        <v>1</v>
      </c>
      <c r="B93" s="154"/>
      <c r="C93" s="87">
        <v>2</v>
      </c>
      <c r="D93" s="87">
        <v>3</v>
      </c>
      <c r="E93" s="88">
        <v>4</v>
      </c>
      <c r="F93" s="87" t="s">
        <v>36</v>
      </c>
      <c r="G93" s="87">
        <v>6</v>
      </c>
      <c r="H93" s="87">
        <v>7</v>
      </c>
      <c r="I93" s="83" t="s">
        <v>37</v>
      </c>
      <c r="J93" s="84" t="s">
        <v>47</v>
      </c>
    </row>
    <row r="94" spans="1:10" ht="54.75" customHeight="1">
      <c r="A94" s="178" t="s">
        <v>72</v>
      </c>
      <c r="B94" s="162"/>
      <c r="C94" s="90" t="s">
        <v>73</v>
      </c>
      <c r="D94" s="292">
        <f>'[1]MIS Format VI'!E8</f>
        <v>3673</v>
      </c>
      <c r="E94" s="292">
        <f>'[1]MIS Format VI'!F8</f>
        <v>13452</v>
      </c>
      <c r="F94" s="90">
        <f>D94+E94</f>
        <v>17125</v>
      </c>
      <c r="G94" s="292">
        <f>'[1]MIS Format VI'!H8</f>
        <v>12258</v>
      </c>
      <c r="H94" s="292">
        <f>'[1]MIS Format VI'!I8</f>
        <v>871</v>
      </c>
      <c r="I94" s="124">
        <f>G94+H94</f>
        <v>13129</v>
      </c>
      <c r="J94" s="92">
        <f>F94-I94</f>
        <v>3996</v>
      </c>
    </row>
    <row r="95" spans="1:10" ht="51.75" customHeight="1">
      <c r="A95" s="178" t="s">
        <v>74</v>
      </c>
      <c r="B95" s="162"/>
      <c r="C95" s="90" t="s">
        <v>75</v>
      </c>
      <c r="D95" s="292">
        <f>'[1]MIS Format VI'!E9</f>
        <v>0</v>
      </c>
      <c r="E95" s="292">
        <f>'[1]MIS Format VI'!F9</f>
        <v>0</v>
      </c>
      <c r="F95" s="124">
        <f t="shared" ref="F95:F97" si="4">D95+E95</f>
        <v>0</v>
      </c>
      <c r="G95" s="292">
        <f>'[1]MIS Format VI'!H9</f>
        <v>0</v>
      </c>
      <c r="H95" s="292">
        <f>'[1]MIS Format VI'!I9</f>
        <v>0</v>
      </c>
      <c r="I95" s="124">
        <f t="shared" ref="I95:I97" si="5">G95+H95</f>
        <v>0</v>
      </c>
      <c r="J95" s="125">
        <f t="shared" ref="J95:J97" si="6">F95-I95</f>
        <v>0</v>
      </c>
    </row>
    <row r="96" spans="1:10" ht="51" customHeight="1">
      <c r="A96" s="178" t="s">
        <v>72</v>
      </c>
      <c r="B96" s="162"/>
      <c r="C96" s="90" t="s">
        <v>73</v>
      </c>
      <c r="D96" s="292">
        <f>'[1]MIS Format VI'!E10</f>
        <v>80</v>
      </c>
      <c r="E96" s="292">
        <f>'[1]MIS Format VI'!F10</f>
        <v>123</v>
      </c>
      <c r="F96" s="124">
        <f t="shared" si="4"/>
        <v>203</v>
      </c>
      <c r="G96" s="292">
        <f>'[1]MIS Format VI'!H10</f>
        <v>87</v>
      </c>
      <c r="H96" s="292">
        <f>'[1]MIS Format VI'!I10</f>
        <v>24</v>
      </c>
      <c r="I96" s="124">
        <f t="shared" si="5"/>
        <v>111</v>
      </c>
      <c r="J96" s="125">
        <f t="shared" si="6"/>
        <v>92</v>
      </c>
    </row>
    <row r="97" spans="1:10" ht="47.25" customHeight="1">
      <c r="A97" s="178" t="s">
        <v>74</v>
      </c>
      <c r="B97" s="162"/>
      <c r="C97" s="90" t="s">
        <v>75</v>
      </c>
      <c r="D97" s="292">
        <f>'[1]MIS Format VI'!E11</f>
        <v>0</v>
      </c>
      <c r="E97" s="292">
        <f>'[1]MIS Format VI'!F11</f>
        <v>0</v>
      </c>
      <c r="F97" s="124">
        <f t="shared" si="4"/>
        <v>0</v>
      </c>
      <c r="G97" s="292">
        <f>'[1]MIS Format VI'!H11</f>
        <v>0</v>
      </c>
      <c r="H97" s="292">
        <f>'[1]MIS Format VI'!I11</f>
        <v>0</v>
      </c>
      <c r="I97" s="124">
        <f t="shared" si="5"/>
        <v>0</v>
      </c>
      <c r="J97" s="125">
        <f t="shared" si="6"/>
        <v>0</v>
      </c>
    </row>
    <row r="98" spans="1:10" ht="16.5" thickBot="1">
      <c r="A98" s="64"/>
      <c r="B98" s="65"/>
      <c r="C98" s="65"/>
      <c r="D98" s="65"/>
      <c r="E98" s="94"/>
      <c r="F98" s="65"/>
      <c r="G98" s="65"/>
      <c r="H98" s="65"/>
      <c r="I98" s="65"/>
      <c r="J98" s="66"/>
    </row>
    <row r="99" spans="1:10" ht="19.5" customHeight="1">
      <c r="A99" s="49"/>
      <c r="B99" s="49"/>
      <c r="C99" s="49"/>
      <c r="D99" s="49"/>
      <c r="E99" s="93"/>
      <c r="F99" s="49"/>
      <c r="G99" s="49"/>
      <c r="H99" s="49"/>
      <c r="I99" s="49"/>
      <c r="J99" s="49"/>
    </row>
    <row r="100" spans="1:10" ht="16.5" thickBot="1"/>
    <row r="101" spans="1:10" ht="15.75" customHeight="1">
      <c r="A101" s="143" t="s">
        <v>76</v>
      </c>
      <c r="B101" s="144"/>
      <c r="C101" s="144"/>
      <c r="D101" s="144"/>
      <c r="E101" s="144"/>
      <c r="F101" s="144"/>
      <c r="G101" s="144"/>
      <c r="H101" s="144"/>
      <c r="I101" s="144"/>
      <c r="J101" s="145"/>
    </row>
    <row r="102" spans="1:10">
      <c r="A102" s="135"/>
      <c r="B102" s="136"/>
      <c r="C102" s="136"/>
      <c r="D102" s="136"/>
      <c r="E102" s="136"/>
      <c r="F102" s="136"/>
      <c r="G102" s="136"/>
      <c r="H102" s="136"/>
      <c r="I102" s="136"/>
      <c r="J102" s="137"/>
    </row>
    <row r="103" spans="1:10">
      <c r="A103" s="138" t="s">
        <v>0</v>
      </c>
      <c r="B103" s="139"/>
      <c r="C103" s="168" t="s">
        <v>13</v>
      </c>
      <c r="D103" s="168"/>
      <c r="E103" s="168"/>
      <c r="F103" s="168"/>
      <c r="G103" s="168"/>
      <c r="H103" s="49"/>
      <c r="I103" s="49"/>
      <c r="J103" s="50"/>
    </row>
    <row r="104" spans="1:10">
      <c r="A104" s="138" t="s">
        <v>1</v>
      </c>
      <c r="B104" s="139"/>
      <c r="C104" s="51">
        <v>43862</v>
      </c>
      <c r="D104" s="49"/>
      <c r="E104" s="93"/>
      <c r="F104" s="49"/>
      <c r="G104" s="49"/>
      <c r="H104" s="49"/>
      <c r="I104" s="49"/>
      <c r="J104" s="50"/>
    </row>
    <row r="105" spans="1:10">
      <c r="A105" s="138" t="s">
        <v>2</v>
      </c>
      <c r="B105" s="139"/>
      <c r="C105" s="119">
        <v>2020</v>
      </c>
      <c r="D105" s="49"/>
      <c r="E105" s="93"/>
      <c r="F105" s="49"/>
      <c r="G105" s="49"/>
      <c r="H105" s="49"/>
      <c r="I105" s="49"/>
      <c r="J105" s="50"/>
    </row>
    <row r="106" spans="1:10">
      <c r="A106" s="52"/>
      <c r="B106" s="49"/>
      <c r="C106" s="49"/>
      <c r="D106" s="49"/>
      <c r="E106" s="93"/>
      <c r="F106" s="49"/>
      <c r="G106" s="49"/>
      <c r="H106" s="49"/>
      <c r="I106" s="49"/>
      <c r="J106" s="50"/>
    </row>
    <row r="107" spans="1:10">
      <c r="A107" s="172" t="s">
        <v>54</v>
      </c>
      <c r="B107" s="173"/>
      <c r="C107" s="176" t="s">
        <v>55</v>
      </c>
      <c r="D107" s="176" t="s">
        <v>56</v>
      </c>
      <c r="E107" s="173" t="s">
        <v>57</v>
      </c>
      <c r="F107" s="176" t="s">
        <v>58</v>
      </c>
      <c r="G107" s="176" t="s">
        <v>59</v>
      </c>
      <c r="H107" s="176"/>
      <c r="I107" s="176"/>
      <c r="J107" s="177" t="s">
        <v>60</v>
      </c>
    </row>
    <row r="108" spans="1:10" ht="47.25">
      <c r="A108" s="172"/>
      <c r="B108" s="173"/>
      <c r="C108" s="176"/>
      <c r="D108" s="176"/>
      <c r="E108" s="173"/>
      <c r="F108" s="176"/>
      <c r="G108" s="87" t="s">
        <v>61</v>
      </c>
      <c r="H108" s="87" t="s">
        <v>62</v>
      </c>
      <c r="I108" s="87" t="s">
        <v>35</v>
      </c>
      <c r="J108" s="177"/>
    </row>
    <row r="109" spans="1:10">
      <c r="A109" s="171">
        <v>1</v>
      </c>
      <c r="B109" s="154"/>
      <c r="C109" s="87">
        <v>2</v>
      </c>
      <c r="D109" s="87">
        <v>3</v>
      </c>
      <c r="E109" s="121">
        <v>4</v>
      </c>
      <c r="F109" s="87" t="s">
        <v>36</v>
      </c>
      <c r="G109" s="87">
        <v>6</v>
      </c>
      <c r="H109" s="87">
        <v>7</v>
      </c>
      <c r="I109" s="83" t="s">
        <v>37</v>
      </c>
      <c r="J109" s="84" t="s">
        <v>47</v>
      </c>
    </row>
    <row r="110" spans="1:10" ht="58.5" customHeight="1">
      <c r="A110" s="178" t="s">
        <v>77</v>
      </c>
      <c r="B110" s="162"/>
      <c r="C110" s="90" t="s">
        <v>81</v>
      </c>
      <c r="D110" s="90"/>
      <c r="E110" s="72"/>
      <c r="F110" s="90"/>
      <c r="G110" s="90"/>
      <c r="H110" s="90"/>
      <c r="I110" s="90"/>
      <c r="J110" s="92"/>
    </row>
    <row r="111" spans="1:10" ht="116.25" customHeight="1">
      <c r="A111" s="178" t="s">
        <v>78</v>
      </c>
      <c r="B111" s="162"/>
      <c r="C111" s="90" t="s">
        <v>82</v>
      </c>
      <c r="D111" s="90"/>
      <c r="E111" s="72"/>
      <c r="F111" s="90"/>
      <c r="G111" s="90"/>
      <c r="H111" s="90"/>
      <c r="I111" s="90"/>
      <c r="J111" s="92"/>
    </row>
    <row r="112" spans="1:10" ht="69" customHeight="1">
      <c r="A112" s="178" t="s">
        <v>79</v>
      </c>
      <c r="B112" s="162"/>
      <c r="C112" s="90" t="s">
        <v>83</v>
      </c>
      <c r="D112" s="90"/>
      <c r="E112" s="72"/>
      <c r="F112" s="90"/>
      <c r="G112" s="90"/>
      <c r="H112" s="90"/>
      <c r="I112" s="90"/>
      <c r="J112" s="92"/>
    </row>
    <row r="113" spans="1:10" ht="58.5" customHeight="1">
      <c r="A113" s="178" t="s">
        <v>80</v>
      </c>
      <c r="B113" s="162"/>
      <c r="C113" s="90" t="s">
        <v>75</v>
      </c>
      <c r="D113" s="90"/>
      <c r="E113" s="72"/>
      <c r="F113" s="90"/>
      <c r="G113" s="90"/>
      <c r="H113" s="90"/>
      <c r="I113" s="90"/>
      <c r="J113" s="92"/>
    </row>
    <row r="114" spans="1:10" ht="48.75" customHeight="1">
      <c r="A114" s="178" t="s">
        <v>84</v>
      </c>
      <c r="B114" s="162"/>
      <c r="C114" s="90" t="s">
        <v>75</v>
      </c>
      <c r="D114" s="90"/>
      <c r="E114" s="72"/>
      <c r="F114" s="90"/>
      <c r="G114" s="90"/>
      <c r="H114" s="90"/>
      <c r="I114" s="90"/>
      <c r="J114" s="92"/>
    </row>
    <row r="115" spans="1:10">
      <c r="A115" s="178" t="s">
        <v>85</v>
      </c>
      <c r="B115" s="162"/>
      <c r="C115" s="90"/>
      <c r="D115" s="90">
        <f>'[1]MIS Format VII'!E8</f>
        <v>0</v>
      </c>
      <c r="E115" s="124">
        <f>'[1]MIS Format VII'!F8</f>
        <v>0</v>
      </c>
      <c r="F115" s="90">
        <f>D115+E115</f>
        <v>0</v>
      </c>
      <c r="G115" s="124">
        <f>'[1]MIS Format VII'!H8</f>
        <v>0</v>
      </c>
      <c r="H115" s="124">
        <f>'[1]MIS Format VII'!I8</f>
        <v>0</v>
      </c>
      <c r="I115" s="124">
        <f>G115+H115</f>
        <v>0</v>
      </c>
      <c r="J115" s="92">
        <f>F115-I115</f>
        <v>0</v>
      </c>
    </row>
    <row r="116" spans="1:10">
      <c r="A116" s="178" t="s">
        <v>86</v>
      </c>
      <c r="B116" s="162"/>
      <c r="C116" s="90"/>
      <c r="D116" s="124">
        <f>'[1]MIS Format VII'!E9</f>
        <v>0</v>
      </c>
      <c r="E116" s="124">
        <f>'[1]MIS Format VII'!F9</f>
        <v>0</v>
      </c>
      <c r="F116" s="124">
        <f>D116+E116</f>
        <v>0</v>
      </c>
      <c r="G116" s="124">
        <f>'[1]MIS Format VII'!H9</f>
        <v>0</v>
      </c>
      <c r="H116" s="124">
        <f>'[1]MIS Format VII'!I9</f>
        <v>0</v>
      </c>
      <c r="I116" s="124">
        <f>G116+H116</f>
        <v>0</v>
      </c>
      <c r="J116" s="125">
        <f>F116-I116</f>
        <v>0</v>
      </c>
    </row>
    <row r="117" spans="1:10" ht="16.5" thickBot="1">
      <c r="A117" s="64"/>
      <c r="B117" s="65"/>
      <c r="C117" s="65"/>
      <c r="D117" s="65"/>
      <c r="E117" s="94"/>
      <c r="F117" s="65"/>
      <c r="G117" s="65"/>
      <c r="H117" s="65"/>
      <c r="I117" s="65"/>
      <c r="J117" s="66"/>
    </row>
    <row r="119" spans="1:10" ht="16.5" thickBot="1"/>
    <row r="120" spans="1:10" ht="15.75" customHeight="1">
      <c r="A120" s="143" t="s">
        <v>87</v>
      </c>
      <c r="B120" s="144"/>
      <c r="C120" s="144"/>
      <c r="D120" s="144"/>
      <c r="E120" s="144"/>
      <c r="F120" s="144"/>
      <c r="G120" s="144"/>
      <c r="H120" s="144"/>
      <c r="I120" s="144"/>
      <c r="J120" s="145"/>
    </row>
    <row r="121" spans="1:10">
      <c r="A121" s="135"/>
      <c r="B121" s="136"/>
      <c r="C121" s="136"/>
      <c r="D121" s="136"/>
      <c r="E121" s="136"/>
      <c r="F121" s="136"/>
      <c r="G121" s="136"/>
      <c r="H121" s="136"/>
      <c r="I121" s="136"/>
      <c r="J121" s="137"/>
    </row>
    <row r="122" spans="1:10">
      <c r="A122" s="138" t="s">
        <v>0</v>
      </c>
      <c r="B122" s="139"/>
      <c r="C122" s="168" t="s">
        <v>13</v>
      </c>
      <c r="D122" s="168"/>
      <c r="E122" s="168"/>
      <c r="F122" s="168"/>
      <c r="G122" s="168"/>
      <c r="H122" s="49"/>
      <c r="I122" s="49"/>
      <c r="J122" s="50"/>
    </row>
    <row r="123" spans="1:10">
      <c r="A123" s="138" t="s">
        <v>1</v>
      </c>
      <c r="B123" s="139"/>
      <c r="C123" s="51">
        <v>43862</v>
      </c>
      <c r="D123" s="49"/>
      <c r="E123" s="93"/>
      <c r="F123" s="49"/>
      <c r="G123" s="49"/>
      <c r="H123" s="49"/>
      <c r="I123" s="49"/>
      <c r="J123" s="50"/>
    </row>
    <row r="124" spans="1:10">
      <c r="A124" s="138" t="s">
        <v>2</v>
      </c>
      <c r="B124" s="139"/>
      <c r="C124" s="119">
        <v>2020</v>
      </c>
      <c r="D124" s="49"/>
      <c r="E124" s="93"/>
      <c r="F124" s="49"/>
      <c r="G124" s="49"/>
      <c r="H124" s="49"/>
      <c r="I124" s="49"/>
      <c r="J124" s="50"/>
    </row>
    <row r="125" spans="1:10">
      <c r="A125" s="52"/>
      <c r="B125" s="49"/>
      <c r="C125" s="49"/>
      <c r="D125" s="49"/>
      <c r="E125" s="93"/>
      <c r="F125" s="49"/>
      <c r="G125" s="49"/>
      <c r="H125" s="49"/>
      <c r="I125" s="49"/>
      <c r="J125" s="50"/>
    </row>
    <row r="126" spans="1:10">
      <c r="A126" s="172" t="s">
        <v>54</v>
      </c>
      <c r="B126" s="173"/>
      <c r="C126" s="176" t="s">
        <v>55</v>
      </c>
      <c r="D126" s="176" t="s">
        <v>56</v>
      </c>
      <c r="E126" s="173" t="s">
        <v>57</v>
      </c>
      <c r="F126" s="176" t="s">
        <v>58</v>
      </c>
      <c r="G126" s="176" t="s">
        <v>59</v>
      </c>
      <c r="H126" s="176"/>
      <c r="I126" s="176"/>
      <c r="J126" s="177" t="s">
        <v>60</v>
      </c>
    </row>
    <row r="127" spans="1:10" ht="47.25">
      <c r="A127" s="172"/>
      <c r="B127" s="173"/>
      <c r="C127" s="176"/>
      <c r="D127" s="176"/>
      <c r="E127" s="173"/>
      <c r="F127" s="176"/>
      <c r="G127" s="87" t="s">
        <v>61</v>
      </c>
      <c r="H127" s="87" t="s">
        <v>62</v>
      </c>
      <c r="I127" s="87" t="s">
        <v>35</v>
      </c>
      <c r="J127" s="177"/>
    </row>
    <row r="128" spans="1:10">
      <c r="A128" s="171">
        <v>1</v>
      </c>
      <c r="B128" s="154"/>
      <c r="C128" s="87">
        <v>2</v>
      </c>
      <c r="D128" s="87">
        <v>3</v>
      </c>
      <c r="E128" s="88">
        <v>4</v>
      </c>
      <c r="F128" s="87" t="s">
        <v>36</v>
      </c>
      <c r="G128" s="87">
        <v>6</v>
      </c>
      <c r="H128" s="87">
        <v>7</v>
      </c>
      <c r="I128" s="83" t="s">
        <v>37</v>
      </c>
      <c r="J128" s="84" t="s">
        <v>47</v>
      </c>
    </row>
    <row r="129" spans="1:10" ht="72" customHeight="1">
      <c r="A129" s="172" t="s">
        <v>88</v>
      </c>
      <c r="B129" s="173"/>
      <c r="C129" s="72" t="s">
        <v>90</v>
      </c>
      <c r="D129" s="292">
        <f>'[1]MIS Format VIII'!E7</f>
        <v>0</v>
      </c>
      <c r="E129" s="292">
        <f>'[1]MIS Format VIII'!F7</f>
        <v>2</v>
      </c>
      <c r="F129" s="292">
        <f>D129+E129</f>
        <v>2</v>
      </c>
      <c r="G129" s="292">
        <f>'[1]MIS Format VIII'!H7</f>
        <v>1</v>
      </c>
      <c r="H129" s="292">
        <f>'[1]MIS Format VIII'!I7</f>
        <v>0</v>
      </c>
      <c r="I129" s="292">
        <f>G129+H129</f>
        <v>1</v>
      </c>
      <c r="J129" s="293">
        <f>F129-I129</f>
        <v>1</v>
      </c>
    </row>
    <row r="130" spans="1:10" ht="72.75" customHeight="1">
      <c r="A130" s="172" t="s">
        <v>89</v>
      </c>
      <c r="B130" s="173"/>
      <c r="C130" s="72" t="s">
        <v>91</v>
      </c>
      <c r="D130" s="292">
        <f>'[1]MIS Format VIII'!E8</f>
        <v>0</v>
      </c>
      <c r="E130" s="292">
        <f>'[1]MIS Format VIII'!F8</f>
        <v>0</v>
      </c>
      <c r="F130" s="292">
        <f>D130+E130</f>
        <v>0</v>
      </c>
      <c r="G130" s="292">
        <f>'[1]MIS Format VIII'!H8</f>
        <v>0</v>
      </c>
      <c r="H130" s="292">
        <f>'[1]MIS Format VIII'!I8</f>
        <v>0</v>
      </c>
      <c r="I130" s="292">
        <f>G130+H130</f>
        <v>0</v>
      </c>
      <c r="J130" s="293">
        <f>F130-I130</f>
        <v>0</v>
      </c>
    </row>
    <row r="131" spans="1:10" ht="16.5" thickBot="1">
      <c r="A131" s="64"/>
      <c r="B131" s="65"/>
      <c r="C131" s="65"/>
      <c r="D131" s="65"/>
      <c r="E131" s="94"/>
      <c r="F131" s="65"/>
      <c r="G131" s="65"/>
      <c r="H131" s="65"/>
      <c r="I131" s="65"/>
      <c r="J131" s="66"/>
    </row>
    <row r="133" spans="1:10" ht="16.5" thickBot="1"/>
    <row r="134" spans="1:10">
      <c r="A134" s="143" t="s">
        <v>92</v>
      </c>
      <c r="B134" s="144"/>
      <c r="C134" s="144"/>
      <c r="D134" s="144"/>
      <c r="E134" s="144"/>
      <c r="F134" s="144"/>
      <c r="G134" s="144"/>
      <c r="H134" s="144"/>
      <c r="I134" s="144"/>
      <c r="J134" s="145"/>
    </row>
    <row r="135" spans="1:10">
      <c r="A135" s="135"/>
      <c r="B135" s="136"/>
      <c r="C135" s="136"/>
      <c r="D135" s="136"/>
      <c r="E135" s="136"/>
      <c r="F135" s="136"/>
      <c r="G135" s="136"/>
      <c r="H135" s="136"/>
      <c r="I135" s="136"/>
      <c r="J135" s="137"/>
    </row>
    <row r="136" spans="1:10">
      <c r="A136" s="138" t="s">
        <v>0</v>
      </c>
      <c r="B136" s="139"/>
      <c r="C136" s="168" t="s">
        <v>13</v>
      </c>
      <c r="D136" s="168"/>
      <c r="E136" s="168"/>
      <c r="F136" s="168"/>
      <c r="G136" s="168"/>
      <c r="H136" s="49"/>
      <c r="I136" s="49"/>
      <c r="J136" s="50"/>
    </row>
    <row r="137" spans="1:10">
      <c r="A137" s="138" t="s">
        <v>1</v>
      </c>
      <c r="B137" s="139"/>
      <c r="C137" s="51">
        <v>43862</v>
      </c>
      <c r="D137" s="49"/>
      <c r="E137" s="93"/>
      <c r="F137" s="49"/>
      <c r="G137" s="49"/>
      <c r="H137" s="49"/>
      <c r="I137" s="49"/>
      <c r="J137" s="50"/>
    </row>
    <row r="138" spans="1:10">
      <c r="A138" s="138" t="s">
        <v>2</v>
      </c>
      <c r="B138" s="139"/>
      <c r="C138" s="119">
        <v>2020</v>
      </c>
      <c r="D138" s="49"/>
      <c r="E138" s="93"/>
      <c r="F138" s="49"/>
      <c r="G138" s="49"/>
      <c r="H138" s="49"/>
      <c r="I138" s="49"/>
      <c r="J138" s="50"/>
    </row>
    <row r="139" spans="1:10">
      <c r="A139" s="52"/>
      <c r="B139" s="49"/>
      <c r="C139" s="49"/>
      <c r="D139" s="49"/>
      <c r="E139" s="93"/>
      <c r="F139" s="49"/>
      <c r="G139" s="49"/>
      <c r="H139" s="49"/>
      <c r="I139" s="49"/>
      <c r="J139" s="50"/>
    </row>
    <row r="140" spans="1:10">
      <c r="A140" s="172" t="s">
        <v>54</v>
      </c>
      <c r="B140" s="173"/>
      <c r="C140" s="176" t="s">
        <v>55</v>
      </c>
      <c r="D140" s="176" t="s">
        <v>56</v>
      </c>
      <c r="E140" s="173" t="s">
        <v>57</v>
      </c>
      <c r="F140" s="176" t="s">
        <v>58</v>
      </c>
      <c r="G140" s="176" t="s">
        <v>59</v>
      </c>
      <c r="H140" s="176"/>
      <c r="I140" s="176"/>
      <c r="J140" s="177" t="s">
        <v>60</v>
      </c>
    </row>
    <row r="141" spans="1:10" ht="47.25">
      <c r="A141" s="172"/>
      <c r="B141" s="173"/>
      <c r="C141" s="176"/>
      <c r="D141" s="176"/>
      <c r="E141" s="173"/>
      <c r="F141" s="176"/>
      <c r="G141" s="87" t="s">
        <v>61</v>
      </c>
      <c r="H141" s="87" t="s">
        <v>62</v>
      </c>
      <c r="I141" s="87" t="s">
        <v>35</v>
      </c>
      <c r="J141" s="177"/>
    </row>
    <row r="142" spans="1:10">
      <c r="A142" s="171">
        <v>1</v>
      </c>
      <c r="B142" s="154"/>
      <c r="C142" s="87">
        <v>2</v>
      </c>
      <c r="D142" s="87">
        <v>3</v>
      </c>
      <c r="E142" s="88">
        <v>4</v>
      </c>
      <c r="F142" s="87" t="s">
        <v>36</v>
      </c>
      <c r="G142" s="87">
        <v>6</v>
      </c>
      <c r="H142" s="87">
        <v>7</v>
      </c>
      <c r="I142" s="83" t="s">
        <v>37</v>
      </c>
      <c r="J142" s="84" t="s">
        <v>47</v>
      </c>
    </row>
    <row r="143" spans="1:10" ht="94.5">
      <c r="A143" s="172" t="s">
        <v>93</v>
      </c>
      <c r="B143" s="173"/>
      <c r="C143" s="72" t="s">
        <v>94</v>
      </c>
      <c r="D143" s="292">
        <f>'[1]MIS Format IX'!E8</f>
        <v>92</v>
      </c>
      <c r="E143" s="292">
        <f>'[1]MIS Format IX'!F8</f>
        <v>4351</v>
      </c>
      <c r="F143" s="292">
        <f>D143+E143</f>
        <v>4443</v>
      </c>
      <c r="G143" s="292">
        <f>'[1]MIS Format IX'!H8</f>
        <v>4319</v>
      </c>
      <c r="H143" s="292">
        <f>'[1]MIS Format IX'!I8</f>
        <v>26</v>
      </c>
      <c r="I143" s="292">
        <f>G143+H143</f>
        <v>4345</v>
      </c>
      <c r="J143" s="293">
        <f>F143-I143</f>
        <v>98</v>
      </c>
    </row>
    <row r="144" spans="1:10" ht="78.75">
      <c r="A144" s="172" t="s">
        <v>95</v>
      </c>
      <c r="B144" s="173"/>
      <c r="C144" s="72" t="s">
        <v>96</v>
      </c>
      <c r="D144" s="292">
        <f>'[1]MIS Format IX'!E9</f>
        <v>79</v>
      </c>
      <c r="E144" s="292">
        <f>'[1]MIS Format IX'!F9</f>
        <v>1510</v>
      </c>
      <c r="F144" s="292">
        <f>D144+E144</f>
        <v>1589</v>
      </c>
      <c r="G144" s="292">
        <f>'[1]MIS Format IX'!H9</f>
        <v>1491</v>
      </c>
      <c r="H144" s="292">
        <f>'[1]MIS Format IX'!I9</f>
        <v>27</v>
      </c>
      <c r="I144" s="292">
        <f>G144+H144</f>
        <v>1518</v>
      </c>
      <c r="J144" s="293">
        <f>F144-I144</f>
        <v>71</v>
      </c>
    </row>
    <row r="145" spans="1:10" ht="33.75" customHeight="1">
      <c r="A145" s="172" t="s">
        <v>97</v>
      </c>
      <c r="B145" s="173"/>
      <c r="C145" s="72" t="s">
        <v>98</v>
      </c>
      <c r="D145" s="292">
        <f>'[1]MIS Format IX'!E10</f>
        <v>707</v>
      </c>
      <c r="E145" s="292">
        <f>'[1]MIS Format IX'!F10</f>
        <v>660</v>
      </c>
      <c r="F145" s="292">
        <f>D145+E145</f>
        <v>1367</v>
      </c>
      <c r="G145" s="292">
        <f>'[1]MIS Format IX'!H10</f>
        <v>491</v>
      </c>
      <c r="H145" s="292">
        <f>'[1]MIS Format IX'!I10</f>
        <v>31</v>
      </c>
      <c r="I145" s="292">
        <f>G145+H145</f>
        <v>522</v>
      </c>
      <c r="J145" s="293">
        <f>F145-I145</f>
        <v>845</v>
      </c>
    </row>
    <row r="146" spans="1:10" ht="48.75" customHeight="1">
      <c r="A146" s="172" t="s">
        <v>99</v>
      </c>
      <c r="B146" s="173"/>
      <c r="C146" s="72" t="s">
        <v>39</v>
      </c>
      <c r="D146" s="292">
        <f>'[1]MIS Format IX'!E11</f>
        <v>48</v>
      </c>
      <c r="E146" s="292">
        <f>'[1]MIS Format IX'!F11</f>
        <v>455</v>
      </c>
      <c r="F146" s="292">
        <f>D146+E146</f>
        <v>503</v>
      </c>
      <c r="G146" s="292">
        <f>'[1]MIS Format IX'!H11</f>
        <v>244</v>
      </c>
      <c r="H146" s="292">
        <f>'[1]MIS Format IX'!I11</f>
        <v>259</v>
      </c>
      <c r="I146" s="292">
        <f>G146+H146</f>
        <v>503</v>
      </c>
      <c r="J146" s="293">
        <f>F146-I146</f>
        <v>0</v>
      </c>
    </row>
    <row r="147" spans="1:10" ht="31.5">
      <c r="A147" s="172" t="s">
        <v>100</v>
      </c>
      <c r="B147" s="173"/>
      <c r="C147" s="72" t="s">
        <v>101</v>
      </c>
      <c r="D147" s="292">
        <f>'[1]MIS Format IX'!E12</f>
        <v>0</v>
      </c>
      <c r="E147" s="292">
        <f>'[1]MIS Format IX'!F12</f>
        <v>0</v>
      </c>
      <c r="F147" s="292">
        <f>D147+E147</f>
        <v>0</v>
      </c>
      <c r="G147" s="292">
        <f>'[1]MIS Format IX'!H12</f>
        <v>0</v>
      </c>
      <c r="H147" s="292">
        <f>'[1]MIS Format IX'!I12</f>
        <v>0</v>
      </c>
      <c r="I147" s="292">
        <f>G147+H147</f>
        <v>0</v>
      </c>
      <c r="J147" s="293">
        <f>F147-I147</f>
        <v>0</v>
      </c>
    </row>
    <row r="148" spans="1:10" ht="31.5">
      <c r="A148" s="172" t="s">
        <v>102</v>
      </c>
      <c r="B148" s="173"/>
      <c r="C148" s="72" t="s">
        <v>103</v>
      </c>
      <c r="D148" s="292">
        <f>'[1]MIS Format IX'!E13</f>
        <v>0</v>
      </c>
      <c r="E148" s="292">
        <f>'[1]MIS Format IX'!F13</f>
        <v>0</v>
      </c>
      <c r="F148" s="292">
        <f>D148+E148</f>
        <v>0</v>
      </c>
      <c r="G148" s="292">
        <f>'[1]MIS Format IX'!H13</f>
        <v>0</v>
      </c>
      <c r="H148" s="292">
        <f>'[1]MIS Format IX'!I13</f>
        <v>0</v>
      </c>
      <c r="I148" s="292">
        <f>G148+H148</f>
        <v>0</v>
      </c>
      <c r="J148" s="293">
        <f>F148-I148</f>
        <v>0</v>
      </c>
    </row>
    <row r="149" spans="1:10" ht="16.5" thickBot="1">
      <c r="A149" s="174"/>
      <c r="B149" s="175"/>
      <c r="C149" s="96"/>
      <c r="D149" s="56"/>
      <c r="E149" s="96"/>
      <c r="F149" s="56"/>
      <c r="G149" s="56"/>
      <c r="H149" s="56"/>
      <c r="I149" s="56"/>
      <c r="J149" s="57"/>
    </row>
    <row r="150" spans="1:10" ht="16.5" thickBot="1"/>
    <row r="151" spans="1:10">
      <c r="A151" s="143" t="s">
        <v>104</v>
      </c>
      <c r="B151" s="144"/>
      <c r="C151" s="144"/>
      <c r="D151" s="144"/>
      <c r="E151" s="144"/>
      <c r="F151" s="144"/>
      <c r="G151" s="144"/>
      <c r="H151" s="144"/>
      <c r="I151" s="144"/>
      <c r="J151" s="145"/>
    </row>
    <row r="152" spans="1:10">
      <c r="A152" s="135"/>
      <c r="B152" s="136"/>
      <c r="C152" s="136"/>
      <c r="D152" s="136"/>
      <c r="E152" s="136"/>
      <c r="F152" s="136"/>
      <c r="G152" s="136"/>
      <c r="H152" s="136"/>
      <c r="I152" s="136"/>
      <c r="J152" s="137"/>
    </row>
    <row r="153" spans="1:10">
      <c r="A153" s="138" t="s">
        <v>0</v>
      </c>
      <c r="B153" s="139"/>
      <c r="C153" s="168" t="s">
        <v>13</v>
      </c>
      <c r="D153" s="168"/>
      <c r="E153" s="168"/>
      <c r="F153" s="168"/>
      <c r="G153" s="168"/>
      <c r="H153" s="49"/>
      <c r="I153" s="49"/>
      <c r="J153" s="50"/>
    </row>
    <row r="154" spans="1:10">
      <c r="A154" s="138" t="s">
        <v>1</v>
      </c>
      <c r="B154" s="139"/>
      <c r="C154" s="51">
        <v>43862</v>
      </c>
      <c r="D154" s="49"/>
      <c r="E154" s="93"/>
      <c r="F154" s="49"/>
      <c r="G154" s="49"/>
      <c r="H154" s="49"/>
      <c r="I154" s="49"/>
      <c r="J154" s="50"/>
    </row>
    <row r="155" spans="1:10">
      <c r="A155" s="138" t="s">
        <v>2</v>
      </c>
      <c r="B155" s="139"/>
      <c r="C155" s="119">
        <v>2020</v>
      </c>
      <c r="D155" s="49"/>
      <c r="E155" s="93"/>
      <c r="F155" s="49"/>
      <c r="G155" s="49"/>
      <c r="H155" s="49"/>
      <c r="I155" s="49"/>
      <c r="J155" s="50"/>
    </row>
    <row r="156" spans="1:10">
      <c r="A156" s="52"/>
      <c r="B156" s="49"/>
      <c r="C156" s="49"/>
      <c r="D156" s="49"/>
      <c r="E156" s="93"/>
      <c r="F156" s="49"/>
      <c r="G156" s="49"/>
      <c r="H156" s="49"/>
      <c r="I156" s="49"/>
      <c r="J156" s="50"/>
    </row>
    <row r="157" spans="1:10">
      <c r="A157" s="172" t="s">
        <v>54</v>
      </c>
      <c r="B157" s="173"/>
      <c r="C157" s="176" t="s">
        <v>55</v>
      </c>
      <c r="D157" s="176" t="s">
        <v>56</v>
      </c>
      <c r="E157" s="173" t="s">
        <v>57</v>
      </c>
      <c r="F157" s="176" t="s">
        <v>58</v>
      </c>
      <c r="G157" s="176" t="s">
        <v>59</v>
      </c>
      <c r="H157" s="176"/>
      <c r="I157" s="176"/>
      <c r="J157" s="177" t="s">
        <v>60</v>
      </c>
    </row>
    <row r="158" spans="1:10" ht="47.25">
      <c r="A158" s="172"/>
      <c r="B158" s="173"/>
      <c r="C158" s="176"/>
      <c r="D158" s="176"/>
      <c r="E158" s="173"/>
      <c r="F158" s="176"/>
      <c r="G158" s="87" t="s">
        <v>61</v>
      </c>
      <c r="H158" s="87" t="s">
        <v>62</v>
      </c>
      <c r="I158" s="87" t="s">
        <v>35</v>
      </c>
      <c r="J158" s="177"/>
    </row>
    <row r="159" spans="1:10">
      <c r="A159" s="171">
        <v>1</v>
      </c>
      <c r="B159" s="154"/>
      <c r="C159" s="87">
        <v>2</v>
      </c>
      <c r="D159" s="87">
        <v>3</v>
      </c>
      <c r="E159" s="88">
        <v>4</v>
      </c>
      <c r="F159" s="87" t="s">
        <v>36</v>
      </c>
      <c r="G159" s="87">
        <v>6</v>
      </c>
      <c r="H159" s="87">
        <v>7</v>
      </c>
      <c r="I159" s="83" t="s">
        <v>37</v>
      </c>
      <c r="J159" s="84" t="s">
        <v>47</v>
      </c>
    </row>
    <row r="160" spans="1:10" ht="31.5">
      <c r="A160" s="172" t="s">
        <v>105</v>
      </c>
      <c r="B160" s="173"/>
      <c r="C160" s="72" t="s">
        <v>110</v>
      </c>
      <c r="D160" s="292">
        <f>'[1]MIS Format X'!E8</f>
        <v>519</v>
      </c>
      <c r="E160" s="292">
        <f>'[1]MIS Format X'!F8</f>
        <v>361</v>
      </c>
      <c r="F160" s="292">
        <f>D160+E160</f>
        <v>880</v>
      </c>
      <c r="G160" s="292">
        <f>'[1]MIS Format X'!H8</f>
        <v>364</v>
      </c>
      <c r="H160" s="292">
        <f>'[1]MIS Format X'!I8</f>
        <v>24</v>
      </c>
      <c r="I160" s="292">
        <f>G160+H160</f>
        <v>388</v>
      </c>
      <c r="J160" s="293">
        <f>F160-I160</f>
        <v>492</v>
      </c>
    </row>
    <row r="161" spans="1:10">
      <c r="A161" s="172" t="s">
        <v>106</v>
      </c>
      <c r="B161" s="173"/>
      <c r="C161" s="72" t="s">
        <v>111</v>
      </c>
      <c r="D161" s="292">
        <f>'[1]MIS Format X'!E9</f>
        <v>17</v>
      </c>
      <c r="E161" s="292">
        <f>'[1]MIS Format X'!F9</f>
        <v>74</v>
      </c>
      <c r="F161" s="292">
        <f t="shared" ref="F161:F164" si="7">D161+E161</f>
        <v>91</v>
      </c>
      <c r="G161" s="292">
        <f>'[1]MIS Format X'!H9</f>
        <v>59</v>
      </c>
      <c r="H161" s="292">
        <f>'[1]MIS Format X'!I9</f>
        <v>2</v>
      </c>
      <c r="I161" s="292">
        <f t="shared" ref="I161:I164" si="8">G161+H161</f>
        <v>61</v>
      </c>
      <c r="J161" s="293">
        <f>F161-I161</f>
        <v>30</v>
      </c>
    </row>
    <row r="162" spans="1:10">
      <c r="A162" s="172" t="s">
        <v>107</v>
      </c>
      <c r="B162" s="173"/>
      <c r="C162" s="72" t="s">
        <v>75</v>
      </c>
      <c r="D162" s="292">
        <f>'[1]MIS Format X'!E10</f>
        <v>11</v>
      </c>
      <c r="E162" s="292">
        <f>'[1]MIS Format X'!F10</f>
        <v>146</v>
      </c>
      <c r="F162" s="292">
        <f t="shared" si="7"/>
        <v>157</v>
      </c>
      <c r="G162" s="292">
        <f>'[1]MIS Format X'!H10</f>
        <v>145</v>
      </c>
      <c r="H162" s="292">
        <f>'[1]MIS Format X'!I10</f>
        <v>1</v>
      </c>
      <c r="I162" s="292">
        <f t="shared" si="8"/>
        <v>146</v>
      </c>
      <c r="J162" s="293">
        <f>F162-I162</f>
        <v>11</v>
      </c>
    </row>
    <row r="163" spans="1:10">
      <c r="A163" s="172" t="s">
        <v>108</v>
      </c>
      <c r="B163" s="173"/>
      <c r="C163" s="72" t="s">
        <v>112</v>
      </c>
      <c r="D163" s="292">
        <f>'[1]MIS Format X'!E11</f>
        <v>137</v>
      </c>
      <c r="E163" s="292">
        <f>'[1]MIS Format X'!F11</f>
        <v>1622</v>
      </c>
      <c r="F163" s="292">
        <f t="shared" si="7"/>
        <v>1759</v>
      </c>
      <c r="G163" s="292">
        <f>'[1]MIS Format X'!H11</f>
        <v>1448</v>
      </c>
      <c r="H163" s="292">
        <f>'[1]MIS Format X'!I11</f>
        <v>217</v>
      </c>
      <c r="I163" s="292">
        <f t="shared" si="8"/>
        <v>1665</v>
      </c>
      <c r="J163" s="293">
        <f>F163-I163</f>
        <v>94</v>
      </c>
    </row>
    <row r="164" spans="1:10">
      <c r="A164" s="172" t="s">
        <v>109</v>
      </c>
      <c r="B164" s="173"/>
      <c r="C164" s="72" t="s">
        <v>111</v>
      </c>
      <c r="D164" s="292">
        <f>'[1]MIS Format X'!E12</f>
        <v>655</v>
      </c>
      <c r="E164" s="292">
        <f>'[1]MIS Format X'!F12</f>
        <v>5365</v>
      </c>
      <c r="F164" s="292">
        <f t="shared" si="7"/>
        <v>6020</v>
      </c>
      <c r="G164" s="292">
        <f>'[1]MIS Format X'!H12</f>
        <v>4076</v>
      </c>
      <c r="H164" s="292">
        <f>'[1]MIS Format X'!I12</f>
        <v>1146</v>
      </c>
      <c r="I164" s="292">
        <f t="shared" si="8"/>
        <v>5222</v>
      </c>
      <c r="J164" s="293">
        <f>F164-I164</f>
        <v>798</v>
      </c>
    </row>
    <row r="165" spans="1:10" ht="16.5" thickBot="1">
      <c r="A165" s="174"/>
      <c r="B165" s="175"/>
      <c r="C165" s="96"/>
      <c r="D165" s="56"/>
      <c r="E165" s="96"/>
      <c r="F165" s="56"/>
      <c r="G165" s="56"/>
      <c r="H165" s="56"/>
      <c r="I165" s="56"/>
      <c r="J165" s="57"/>
    </row>
    <row r="166" spans="1:10" ht="16.5" thickBot="1"/>
    <row r="167" spans="1:10" s="58" customFormat="1">
      <c r="A167" s="143" t="s">
        <v>113</v>
      </c>
      <c r="B167" s="144"/>
      <c r="C167" s="144"/>
      <c r="D167" s="144"/>
      <c r="E167" s="144"/>
      <c r="F167" s="144"/>
      <c r="G167" s="144"/>
      <c r="H167" s="144"/>
      <c r="I167" s="144"/>
      <c r="J167" s="145"/>
    </row>
    <row r="168" spans="1:10" s="58" customFormat="1">
      <c r="A168" s="135"/>
      <c r="B168" s="136"/>
      <c r="C168" s="136"/>
      <c r="D168" s="136"/>
      <c r="E168" s="136"/>
      <c r="F168" s="136"/>
      <c r="G168" s="136"/>
      <c r="H168" s="136"/>
      <c r="I168" s="136"/>
      <c r="J168" s="137"/>
    </row>
    <row r="169" spans="1:10" s="58" customFormat="1">
      <c r="A169" s="138" t="s">
        <v>0</v>
      </c>
      <c r="B169" s="139"/>
      <c r="C169" s="168" t="s">
        <v>13</v>
      </c>
      <c r="D169" s="168"/>
      <c r="E169" s="168"/>
      <c r="F169" s="168"/>
      <c r="G169" s="168"/>
      <c r="H169" s="49"/>
      <c r="I169" s="49"/>
      <c r="J169" s="50"/>
    </row>
    <row r="170" spans="1:10" s="58" customFormat="1">
      <c r="A170" s="138" t="s">
        <v>1</v>
      </c>
      <c r="B170" s="139"/>
      <c r="C170" s="51">
        <v>43862</v>
      </c>
      <c r="D170" s="49"/>
      <c r="E170" s="93"/>
      <c r="F170" s="49"/>
      <c r="G170" s="49"/>
      <c r="H170" s="49"/>
      <c r="I170" s="49"/>
      <c r="J170" s="50"/>
    </row>
    <row r="171" spans="1:10" s="58" customFormat="1">
      <c r="A171" s="138" t="s">
        <v>2</v>
      </c>
      <c r="B171" s="139"/>
      <c r="C171" s="119">
        <v>2020</v>
      </c>
      <c r="D171" s="49"/>
      <c r="E171" s="93"/>
      <c r="F171" s="49"/>
      <c r="G171" s="49"/>
      <c r="H171" s="49"/>
      <c r="I171" s="49"/>
      <c r="J171" s="50"/>
    </row>
    <row r="172" spans="1:10" s="58" customFormat="1">
      <c r="A172" s="52"/>
      <c r="B172" s="49"/>
      <c r="C172" s="49"/>
      <c r="D172" s="49"/>
      <c r="E172" s="93"/>
      <c r="F172" s="49"/>
      <c r="G172" s="49"/>
      <c r="H172" s="49"/>
      <c r="I172" s="49"/>
      <c r="J172" s="50"/>
    </row>
    <row r="173" spans="1:10" ht="54.75" customHeight="1">
      <c r="A173" s="171" t="s">
        <v>114</v>
      </c>
      <c r="B173" s="154"/>
      <c r="C173" s="154" t="s">
        <v>115</v>
      </c>
      <c r="D173" s="154"/>
      <c r="E173" s="154" t="s">
        <v>116</v>
      </c>
      <c r="F173" s="154"/>
      <c r="G173" s="154" t="s">
        <v>126</v>
      </c>
      <c r="H173" s="154"/>
      <c r="I173" s="154" t="s">
        <v>118</v>
      </c>
      <c r="J173" s="160"/>
    </row>
    <row r="174" spans="1:10">
      <c r="A174" s="170">
        <v>1</v>
      </c>
      <c r="B174" s="153"/>
      <c r="C174" s="153">
        <v>2</v>
      </c>
      <c r="D174" s="153"/>
      <c r="E174" s="153" t="s">
        <v>119</v>
      </c>
      <c r="F174" s="153"/>
      <c r="G174" s="153">
        <v>4</v>
      </c>
      <c r="H174" s="153"/>
      <c r="I174" s="153" t="s">
        <v>120</v>
      </c>
      <c r="J174" s="157"/>
    </row>
    <row r="175" spans="1:10" s="58" customFormat="1">
      <c r="A175" s="131">
        <v>7383</v>
      </c>
      <c r="B175" s="132"/>
      <c r="C175" s="153">
        <v>15</v>
      </c>
      <c r="D175" s="153"/>
      <c r="E175" s="133">
        <f>A175+C175</f>
        <v>7398</v>
      </c>
      <c r="F175" s="132"/>
      <c r="G175" s="153">
        <v>1</v>
      </c>
      <c r="H175" s="153"/>
      <c r="I175" s="296">
        <f>(G175/E175)*100</f>
        <v>1.3517166801838336E-2</v>
      </c>
      <c r="J175" s="297"/>
    </row>
    <row r="176" spans="1:10">
      <c r="A176" s="170"/>
      <c r="B176" s="153"/>
      <c r="C176" s="153"/>
      <c r="D176" s="153"/>
      <c r="E176" s="153"/>
      <c r="F176" s="153"/>
      <c r="G176" s="153"/>
      <c r="H176" s="153"/>
      <c r="I176" s="153"/>
      <c r="J176" s="157"/>
    </row>
    <row r="177" spans="1:10">
      <c r="A177" s="170"/>
      <c r="B177" s="153"/>
      <c r="C177" s="153"/>
      <c r="D177" s="153"/>
      <c r="E177" s="153"/>
      <c r="F177" s="153"/>
      <c r="G177" s="153"/>
      <c r="H177" s="153"/>
      <c r="I177" s="153"/>
      <c r="J177" s="157"/>
    </row>
    <row r="178" spans="1:10">
      <c r="A178" s="170"/>
      <c r="B178" s="153"/>
      <c r="C178" s="153"/>
      <c r="D178" s="153"/>
      <c r="E178" s="153"/>
      <c r="F178" s="153"/>
      <c r="G178" s="153"/>
      <c r="H178" s="153"/>
      <c r="I178" s="153"/>
      <c r="J178" s="157"/>
    </row>
    <row r="179" spans="1:10">
      <c r="A179" s="59" t="s">
        <v>121</v>
      </c>
      <c r="B179" s="60" t="s">
        <v>122</v>
      </c>
      <c r="C179" s="60"/>
      <c r="D179" s="60"/>
      <c r="E179" s="93"/>
      <c r="F179" s="49"/>
      <c r="G179" s="49"/>
      <c r="H179" s="49"/>
      <c r="I179" s="49"/>
      <c r="J179" s="50"/>
    </row>
    <row r="180" spans="1:10">
      <c r="A180" s="59"/>
      <c r="B180" s="97" t="s">
        <v>123</v>
      </c>
      <c r="C180" s="97"/>
      <c r="D180" s="97"/>
      <c r="E180" s="93"/>
      <c r="F180" s="49"/>
      <c r="G180" s="49"/>
      <c r="H180" s="49"/>
      <c r="I180" s="49"/>
      <c r="J180" s="50"/>
    </row>
    <row r="181" spans="1:10" ht="16.5" thickBot="1">
      <c r="A181" s="98"/>
      <c r="B181" s="99" t="s">
        <v>124</v>
      </c>
      <c r="C181" s="99"/>
      <c r="D181" s="99"/>
      <c r="E181" s="94"/>
      <c r="F181" s="65"/>
      <c r="G181" s="65"/>
      <c r="H181" s="65"/>
      <c r="I181" s="65"/>
      <c r="J181" s="66"/>
    </row>
    <row r="183" spans="1:10" ht="16.5" thickBot="1"/>
    <row r="184" spans="1:10">
      <c r="A184" s="143" t="s">
        <v>132</v>
      </c>
      <c r="B184" s="144"/>
      <c r="C184" s="144"/>
      <c r="D184" s="144"/>
      <c r="E184" s="144"/>
      <c r="F184" s="144"/>
      <c r="G184" s="144"/>
      <c r="H184" s="144"/>
      <c r="I184" s="144"/>
      <c r="J184" s="145"/>
    </row>
    <row r="185" spans="1:10">
      <c r="A185" s="135"/>
      <c r="B185" s="136"/>
      <c r="C185" s="136"/>
      <c r="D185" s="136"/>
      <c r="E185" s="136"/>
      <c r="F185" s="136"/>
      <c r="G185" s="136"/>
      <c r="H185" s="136"/>
      <c r="I185" s="136"/>
      <c r="J185" s="137"/>
    </row>
    <row r="186" spans="1:10">
      <c r="A186" s="138" t="s">
        <v>0</v>
      </c>
      <c r="B186" s="139"/>
      <c r="C186" s="168" t="s">
        <v>13</v>
      </c>
      <c r="D186" s="168"/>
      <c r="E186" s="168"/>
      <c r="F186" s="168"/>
      <c r="G186" s="168"/>
      <c r="H186" s="49"/>
      <c r="I186" s="49"/>
      <c r="J186" s="50"/>
    </row>
    <row r="187" spans="1:10">
      <c r="A187" s="138" t="s">
        <v>1</v>
      </c>
      <c r="B187" s="139"/>
      <c r="C187" s="51">
        <v>43862</v>
      </c>
      <c r="D187" s="49"/>
      <c r="E187" s="93"/>
      <c r="F187" s="49"/>
      <c r="G187" s="49"/>
      <c r="H187" s="49"/>
      <c r="I187" s="49"/>
      <c r="J187" s="50"/>
    </row>
    <row r="188" spans="1:10">
      <c r="A188" s="138" t="s">
        <v>2</v>
      </c>
      <c r="B188" s="139"/>
      <c r="C188" s="119">
        <v>2020</v>
      </c>
      <c r="D188" s="49"/>
      <c r="E188" s="93"/>
      <c r="F188" s="49"/>
      <c r="G188" s="49"/>
      <c r="H188" s="49"/>
      <c r="I188" s="49"/>
      <c r="J188" s="50"/>
    </row>
    <row r="189" spans="1:10">
      <c r="A189" s="52"/>
      <c r="B189" s="49"/>
      <c r="C189" s="49"/>
      <c r="D189" s="49"/>
      <c r="E189" s="93"/>
      <c r="F189" s="49"/>
      <c r="G189" s="49"/>
      <c r="H189" s="49"/>
      <c r="I189" s="49"/>
      <c r="J189" s="50"/>
    </row>
    <row r="190" spans="1:10" ht="53.25" customHeight="1">
      <c r="A190" s="171" t="s">
        <v>127</v>
      </c>
      <c r="B190" s="154"/>
      <c r="C190" s="154" t="s">
        <v>128</v>
      </c>
      <c r="D190" s="154"/>
      <c r="E190" s="154" t="s">
        <v>129</v>
      </c>
      <c r="F190" s="154"/>
      <c r="G190" s="154" t="s">
        <v>130</v>
      </c>
      <c r="H190" s="154"/>
      <c r="I190" s="154" t="s">
        <v>131</v>
      </c>
      <c r="J190" s="160"/>
    </row>
    <row r="191" spans="1:10">
      <c r="A191" s="170">
        <v>1</v>
      </c>
      <c r="B191" s="153"/>
      <c r="C191" s="153">
        <v>2</v>
      </c>
      <c r="D191" s="153"/>
      <c r="E191" s="153" t="s">
        <v>119</v>
      </c>
      <c r="F191" s="153"/>
      <c r="G191" s="153">
        <v>4</v>
      </c>
      <c r="H191" s="153"/>
      <c r="I191" s="153" t="s">
        <v>120</v>
      </c>
      <c r="J191" s="157"/>
    </row>
    <row r="192" spans="1:10" s="58" customFormat="1">
      <c r="A192" s="170">
        <v>257</v>
      </c>
      <c r="B192" s="153"/>
      <c r="C192" s="153">
        <v>0</v>
      </c>
      <c r="D192" s="153"/>
      <c r="E192" s="153">
        <f>A192+C192</f>
        <v>257</v>
      </c>
      <c r="F192" s="153"/>
      <c r="G192" s="153">
        <v>0</v>
      </c>
      <c r="H192" s="153"/>
      <c r="I192" s="296">
        <f>(G192/E192)*100</f>
        <v>0</v>
      </c>
      <c r="J192" s="297"/>
    </row>
    <row r="193" spans="1:10">
      <c r="A193" s="170"/>
      <c r="B193" s="153"/>
      <c r="C193" s="153"/>
      <c r="D193" s="153"/>
      <c r="E193" s="153"/>
      <c r="F193" s="153"/>
      <c r="G193" s="153"/>
      <c r="H193" s="153"/>
      <c r="I193" s="153"/>
      <c r="J193" s="157"/>
    </row>
    <row r="194" spans="1:10">
      <c r="A194" s="170"/>
      <c r="B194" s="153"/>
      <c r="C194" s="153"/>
      <c r="D194" s="153"/>
      <c r="E194" s="153"/>
      <c r="F194" s="153"/>
      <c r="G194" s="153"/>
      <c r="H194" s="153"/>
      <c r="I194" s="153"/>
      <c r="J194" s="157"/>
    </row>
    <row r="195" spans="1:10">
      <c r="A195" s="170"/>
      <c r="B195" s="153"/>
      <c r="C195" s="153"/>
      <c r="D195" s="153"/>
      <c r="E195" s="153"/>
      <c r="F195" s="153"/>
      <c r="G195" s="153"/>
      <c r="H195" s="153"/>
      <c r="I195" s="153"/>
      <c r="J195" s="157"/>
    </row>
    <row r="196" spans="1:10">
      <c r="A196" s="59"/>
      <c r="B196" s="60"/>
      <c r="C196" s="60"/>
      <c r="D196" s="60"/>
      <c r="E196" s="93"/>
      <c r="F196" s="49"/>
      <c r="G196" s="49"/>
      <c r="H196" s="49"/>
      <c r="I196" s="49"/>
      <c r="J196" s="50"/>
    </row>
    <row r="197" spans="1:10">
      <c r="A197" s="59"/>
      <c r="B197" s="97"/>
      <c r="C197" s="97"/>
      <c r="D197" s="97"/>
      <c r="E197" s="93"/>
      <c r="F197" s="49"/>
      <c r="G197" s="49"/>
      <c r="H197" s="49"/>
      <c r="I197" s="49"/>
      <c r="J197" s="50"/>
    </row>
    <row r="198" spans="1:10" ht="16.5" thickBot="1">
      <c r="A198" s="98"/>
      <c r="B198" s="99"/>
      <c r="C198" s="99"/>
      <c r="D198" s="99"/>
      <c r="E198" s="94"/>
      <c r="F198" s="65"/>
      <c r="G198" s="65"/>
      <c r="H198" s="65"/>
      <c r="I198" s="65"/>
      <c r="J198" s="66"/>
    </row>
    <row r="200" spans="1:10" ht="16.5" thickBot="1"/>
    <row r="201" spans="1:10">
      <c r="A201" s="143" t="s">
        <v>133</v>
      </c>
      <c r="B201" s="144"/>
      <c r="C201" s="144"/>
      <c r="D201" s="144"/>
      <c r="E201" s="144"/>
      <c r="F201" s="144"/>
      <c r="G201" s="144"/>
      <c r="H201" s="144"/>
      <c r="I201" s="144"/>
      <c r="J201" s="145"/>
    </row>
    <row r="202" spans="1:10">
      <c r="A202" s="135"/>
      <c r="B202" s="136"/>
      <c r="C202" s="136"/>
      <c r="D202" s="136"/>
      <c r="E202" s="136"/>
      <c r="F202" s="136"/>
      <c r="G202" s="136"/>
      <c r="H202" s="136"/>
      <c r="I202" s="136"/>
      <c r="J202" s="137"/>
    </row>
    <row r="203" spans="1:10">
      <c r="A203" s="138" t="s">
        <v>0</v>
      </c>
      <c r="B203" s="139"/>
      <c r="C203" s="168" t="s">
        <v>13</v>
      </c>
      <c r="D203" s="168"/>
      <c r="E203" s="168"/>
      <c r="F203" s="168"/>
      <c r="G203" s="168"/>
      <c r="H203" s="49"/>
      <c r="I203" s="49"/>
      <c r="J203" s="50"/>
    </row>
    <row r="204" spans="1:10">
      <c r="A204" s="138" t="s">
        <v>1</v>
      </c>
      <c r="B204" s="139"/>
      <c r="C204" s="51">
        <v>43862</v>
      </c>
      <c r="D204" s="49"/>
      <c r="E204" s="93"/>
      <c r="F204" s="49"/>
      <c r="G204" s="49"/>
      <c r="H204" s="49"/>
      <c r="I204" s="49"/>
      <c r="J204" s="50"/>
    </row>
    <row r="205" spans="1:10">
      <c r="A205" s="138" t="s">
        <v>2</v>
      </c>
      <c r="B205" s="139"/>
      <c r="C205" s="85">
        <v>2020</v>
      </c>
      <c r="D205" s="49"/>
      <c r="E205" s="93"/>
      <c r="F205" s="49"/>
      <c r="G205" s="49"/>
      <c r="H205" s="49"/>
      <c r="I205" s="49"/>
      <c r="J205" s="50"/>
    </row>
    <row r="206" spans="1:10">
      <c r="A206" s="52"/>
      <c r="B206" s="49"/>
      <c r="C206" s="49"/>
      <c r="D206" s="49"/>
      <c r="E206" s="93"/>
      <c r="F206" s="49"/>
      <c r="G206" s="49"/>
      <c r="H206" s="49"/>
      <c r="I206" s="49"/>
      <c r="J206" s="50"/>
    </row>
    <row r="207" spans="1:10" ht="47.25">
      <c r="A207" s="89" t="s">
        <v>16</v>
      </c>
      <c r="B207" s="167" t="s">
        <v>134</v>
      </c>
      <c r="C207" s="169"/>
      <c r="D207" s="87" t="s">
        <v>135</v>
      </c>
      <c r="E207" s="154" t="s">
        <v>136</v>
      </c>
      <c r="F207" s="154"/>
      <c r="G207" s="154" t="s">
        <v>137</v>
      </c>
      <c r="H207" s="154"/>
      <c r="I207" s="154" t="s">
        <v>138</v>
      </c>
      <c r="J207" s="160"/>
    </row>
    <row r="208" spans="1:10" ht="47.25">
      <c r="A208" s="86"/>
      <c r="B208" s="154"/>
      <c r="C208" s="154"/>
      <c r="D208" s="87"/>
      <c r="E208" s="154"/>
      <c r="F208" s="154"/>
      <c r="G208" s="87" t="s">
        <v>33</v>
      </c>
      <c r="H208" s="87" t="s">
        <v>34</v>
      </c>
      <c r="I208" s="154"/>
      <c r="J208" s="160"/>
    </row>
    <row r="209" spans="1:10" ht="31.5" customHeight="1">
      <c r="A209" s="163" t="s">
        <v>139</v>
      </c>
      <c r="B209" s="164"/>
      <c r="C209" s="164"/>
      <c r="D209" s="164"/>
      <c r="E209" s="164"/>
      <c r="F209" s="164"/>
      <c r="G209" s="164"/>
      <c r="H209" s="164"/>
      <c r="I209" s="164"/>
      <c r="J209" s="165"/>
    </row>
    <row r="210" spans="1:10" ht="98.25" customHeight="1">
      <c r="A210" s="91" t="s">
        <v>143</v>
      </c>
      <c r="B210" s="162" t="s">
        <v>38</v>
      </c>
      <c r="C210" s="162" t="s">
        <v>38</v>
      </c>
      <c r="D210" s="61"/>
      <c r="E210" s="133">
        <v>35252</v>
      </c>
      <c r="F210" s="132"/>
      <c r="G210" s="111">
        <f>E210</f>
        <v>35252</v>
      </c>
      <c r="H210" s="111">
        <v>0</v>
      </c>
      <c r="I210" s="159">
        <v>1</v>
      </c>
      <c r="J210" s="166"/>
    </row>
    <row r="211" spans="1:10" ht="81.75" customHeight="1">
      <c r="A211" s="91" t="s">
        <v>144</v>
      </c>
      <c r="B211" s="162" t="s">
        <v>40</v>
      </c>
      <c r="C211" s="162" t="s">
        <v>40</v>
      </c>
      <c r="D211" s="61"/>
      <c r="E211" s="153">
        <v>6541</v>
      </c>
      <c r="F211" s="153"/>
      <c r="G211" s="9">
        <v>6539</v>
      </c>
      <c r="H211" s="109">
        <v>2</v>
      </c>
      <c r="I211" s="159">
        <v>0.99970000000000003</v>
      </c>
      <c r="J211" s="166"/>
    </row>
    <row r="212" spans="1:10" ht="53.25" customHeight="1">
      <c r="A212" s="91" t="s">
        <v>145</v>
      </c>
      <c r="B212" s="162" t="s">
        <v>41</v>
      </c>
      <c r="C212" s="162" t="s">
        <v>41</v>
      </c>
      <c r="D212" s="61"/>
      <c r="E212" s="153">
        <v>0</v>
      </c>
      <c r="F212" s="153"/>
      <c r="G212" s="109">
        <v>0</v>
      </c>
      <c r="H212" s="109">
        <v>0</v>
      </c>
      <c r="I212" s="303">
        <v>0</v>
      </c>
      <c r="J212" s="304"/>
    </row>
    <row r="213" spans="1:10" s="58" customFormat="1" ht="71.25" customHeight="1">
      <c r="A213" s="91" t="s">
        <v>146</v>
      </c>
      <c r="B213" s="162" t="s">
        <v>140</v>
      </c>
      <c r="C213" s="162" t="s">
        <v>140</v>
      </c>
      <c r="D213" s="61"/>
      <c r="E213" s="153">
        <v>13279</v>
      </c>
      <c r="F213" s="153"/>
      <c r="G213" s="109">
        <f>E213</f>
        <v>13279</v>
      </c>
      <c r="H213" s="109">
        <v>0</v>
      </c>
      <c r="I213" s="159">
        <v>1</v>
      </c>
      <c r="J213" s="166"/>
    </row>
    <row r="214" spans="1:10" ht="21.75" customHeight="1">
      <c r="A214" s="91" t="s">
        <v>147</v>
      </c>
      <c r="B214" s="162" t="s">
        <v>141</v>
      </c>
      <c r="C214" s="162" t="s">
        <v>141</v>
      </c>
      <c r="D214" s="61"/>
      <c r="E214" s="153">
        <v>1096</v>
      </c>
      <c r="F214" s="153"/>
      <c r="G214" s="109">
        <f>E214</f>
        <v>1096</v>
      </c>
      <c r="H214" s="109">
        <v>0</v>
      </c>
      <c r="I214" s="159">
        <v>1</v>
      </c>
      <c r="J214" s="157"/>
    </row>
    <row r="215" spans="1:10" ht="20.25" customHeight="1">
      <c r="A215" s="91" t="s">
        <v>148</v>
      </c>
      <c r="B215" s="162" t="s">
        <v>149</v>
      </c>
      <c r="C215" s="162" t="s">
        <v>142</v>
      </c>
      <c r="D215" s="61"/>
      <c r="E215" s="153">
        <v>2081</v>
      </c>
      <c r="F215" s="153"/>
      <c r="G215" s="111">
        <v>1984</v>
      </c>
      <c r="H215" s="111">
        <v>34</v>
      </c>
      <c r="I215" s="159">
        <v>0.95340000000000003</v>
      </c>
      <c r="J215" s="157"/>
    </row>
    <row r="216" spans="1:10" ht="17.25" customHeight="1">
      <c r="A216" s="62"/>
      <c r="B216" s="167" t="s">
        <v>150</v>
      </c>
      <c r="C216" s="164"/>
      <c r="D216" s="164"/>
      <c r="E216" s="164"/>
      <c r="F216" s="164"/>
      <c r="G216" s="164"/>
      <c r="H216" s="164"/>
      <c r="I216" s="164"/>
      <c r="J216" s="165"/>
    </row>
    <row r="217" spans="1:10">
      <c r="A217" s="91">
        <v>2</v>
      </c>
      <c r="B217" s="162" t="s">
        <v>151</v>
      </c>
      <c r="C217" s="162"/>
      <c r="D217" s="61"/>
      <c r="E217" s="153" t="s">
        <v>209</v>
      </c>
      <c r="F217" s="153"/>
      <c r="G217" s="61"/>
      <c r="H217" s="61"/>
      <c r="I217" s="153"/>
      <c r="J217" s="157"/>
    </row>
    <row r="218" spans="1:10">
      <c r="A218" s="91"/>
      <c r="B218" s="162" t="s">
        <v>152</v>
      </c>
      <c r="C218" s="162"/>
      <c r="D218" s="61"/>
      <c r="E218" s="153" t="s">
        <v>206</v>
      </c>
      <c r="F218" s="153"/>
      <c r="G218" s="61"/>
      <c r="H218" s="61"/>
      <c r="I218" s="159"/>
      <c r="J218" s="157"/>
    </row>
    <row r="219" spans="1:10">
      <c r="A219" s="91">
        <v>3</v>
      </c>
      <c r="B219" s="162" t="s">
        <v>153</v>
      </c>
      <c r="C219" s="162"/>
      <c r="D219" s="61"/>
      <c r="E219" s="153">
        <v>2166</v>
      </c>
      <c r="F219" s="153"/>
      <c r="G219" s="61">
        <v>2163</v>
      </c>
      <c r="H219" s="61">
        <v>3</v>
      </c>
      <c r="I219" s="159">
        <v>0.99861495844875348</v>
      </c>
      <c r="J219" s="157"/>
    </row>
    <row r="220" spans="1:10" ht="15.75" customHeight="1">
      <c r="A220" s="91"/>
      <c r="B220" s="154" t="s">
        <v>154</v>
      </c>
      <c r="C220" s="154"/>
      <c r="D220" s="154"/>
      <c r="E220" s="154"/>
      <c r="F220" s="154"/>
      <c r="G220" s="154"/>
      <c r="H220" s="154"/>
      <c r="I220" s="154"/>
      <c r="J220" s="160"/>
    </row>
    <row r="221" spans="1:10">
      <c r="A221" s="91">
        <v>4</v>
      </c>
      <c r="B221" s="162" t="s">
        <v>155</v>
      </c>
      <c r="C221" s="162"/>
      <c r="D221" s="61"/>
      <c r="E221" s="153">
        <v>0.16</v>
      </c>
      <c r="F221" s="153"/>
      <c r="G221" s="61"/>
      <c r="H221" s="61"/>
      <c r="I221" s="154"/>
      <c r="J221" s="160"/>
    </row>
    <row r="222" spans="1:10">
      <c r="A222" s="63"/>
      <c r="B222" s="162" t="s">
        <v>156</v>
      </c>
      <c r="C222" s="162"/>
      <c r="D222" s="61"/>
      <c r="E222" s="153">
        <v>0.08</v>
      </c>
      <c r="F222" s="153"/>
      <c r="G222" s="61"/>
      <c r="H222" s="61"/>
      <c r="I222" s="154"/>
      <c r="J222" s="160"/>
    </row>
    <row r="223" spans="1:10">
      <c r="A223" s="63"/>
      <c r="B223" s="162" t="s">
        <v>157</v>
      </c>
      <c r="C223" s="162"/>
      <c r="D223" s="61"/>
      <c r="E223" s="161">
        <f>E222/E221</f>
        <v>0.5</v>
      </c>
      <c r="F223" s="161"/>
      <c r="G223" s="61"/>
      <c r="H223" s="61"/>
      <c r="I223" s="154"/>
      <c r="J223" s="160"/>
    </row>
    <row r="224" spans="1:10">
      <c r="A224" s="62">
        <v>5</v>
      </c>
      <c r="B224" s="162" t="s">
        <v>158</v>
      </c>
      <c r="C224" s="162"/>
      <c r="D224" s="61"/>
      <c r="E224" s="153">
        <v>0</v>
      </c>
      <c r="F224" s="153"/>
      <c r="G224" s="61">
        <v>0</v>
      </c>
      <c r="H224" s="61">
        <v>0</v>
      </c>
      <c r="I224" s="153">
        <v>0</v>
      </c>
      <c r="J224" s="157"/>
    </row>
    <row r="225" spans="1:10">
      <c r="A225" s="62">
        <v>6</v>
      </c>
      <c r="B225" s="162" t="s">
        <v>159</v>
      </c>
      <c r="C225" s="162"/>
      <c r="D225" s="61"/>
      <c r="E225" s="153">
        <v>0</v>
      </c>
      <c r="F225" s="153"/>
      <c r="G225" s="61">
        <v>0</v>
      </c>
      <c r="H225" s="61">
        <v>0</v>
      </c>
      <c r="I225" s="153">
        <v>0</v>
      </c>
      <c r="J225" s="157"/>
    </row>
    <row r="226" spans="1:10">
      <c r="A226" s="62">
        <v>7</v>
      </c>
      <c r="B226" s="162" t="s">
        <v>160</v>
      </c>
      <c r="C226" s="162"/>
      <c r="D226" s="61"/>
      <c r="E226" s="153">
        <v>0</v>
      </c>
      <c r="F226" s="153"/>
      <c r="G226" s="61">
        <v>0</v>
      </c>
      <c r="H226" s="61">
        <v>0</v>
      </c>
      <c r="I226" s="153">
        <v>0</v>
      </c>
      <c r="J226" s="157"/>
    </row>
    <row r="227" spans="1:10" s="58" customFormat="1" ht="16.5" thickBot="1">
      <c r="A227" s="64"/>
      <c r="B227" s="65"/>
      <c r="C227" s="65"/>
      <c r="D227" s="65"/>
      <c r="E227" s="94"/>
      <c r="F227" s="65"/>
      <c r="G227" s="65"/>
      <c r="H227" s="65"/>
      <c r="I227" s="65"/>
      <c r="J227" s="66"/>
    </row>
    <row r="228" spans="1:10">
      <c r="A228" s="158" t="s">
        <v>207</v>
      </c>
      <c r="B228" s="158"/>
      <c r="C228" s="158"/>
      <c r="D228" s="158"/>
      <c r="E228" s="158"/>
      <c r="F228" s="158"/>
      <c r="G228" s="158"/>
      <c r="H228" s="158"/>
    </row>
    <row r="229" spans="1:10" ht="16.5" thickBot="1"/>
    <row r="230" spans="1:10">
      <c r="A230" s="143" t="s">
        <v>161</v>
      </c>
      <c r="B230" s="144"/>
      <c r="C230" s="144"/>
      <c r="D230" s="144"/>
      <c r="E230" s="144"/>
      <c r="F230" s="144"/>
      <c r="G230" s="144"/>
      <c r="H230" s="144"/>
      <c r="I230" s="144"/>
      <c r="J230" s="145"/>
    </row>
    <row r="231" spans="1:10">
      <c r="A231" s="135"/>
      <c r="B231" s="136"/>
      <c r="C231" s="136"/>
      <c r="D231" s="136"/>
      <c r="E231" s="136"/>
      <c r="F231" s="136"/>
      <c r="G231" s="136"/>
      <c r="H231" s="136"/>
      <c r="I231" s="136"/>
      <c r="J231" s="137"/>
    </row>
    <row r="232" spans="1:10">
      <c r="A232" s="138" t="s">
        <v>0</v>
      </c>
      <c r="B232" s="139"/>
      <c r="C232" s="140" t="s">
        <v>13</v>
      </c>
      <c r="D232" s="140"/>
      <c r="E232" s="140"/>
      <c r="F232" s="140"/>
      <c r="G232" s="140"/>
      <c r="H232" s="49"/>
      <c r="I232" s="49"/>
      <c r="J232" s="50"/>
    </row>
    <row r="233" spans="1:10">
      <c r="A233" s="138" t="s">
        <v>1</v>
      </c>
      <c r="B233" s="139"/>
      <c r="C233" s="51">
        <v>43862</v>
      </c>
      <c r="D233" s="100"/>
      <c r="E233" s="117"/>
      <c r="F233" s="100"/>
      <c r="G233" s="100"/>
      <c r="H233" s="49"/>
      <c r="I233" s="49"/>
      <c r="J233" s="50"/>
    </row>
    <row r="234" spans="1:10">
      <c r="A234" s="138" t="s">
        <v>2</v>
      </c>
      <c r="B234" s="139"/>
      <c r="C234" s="119">
        <v>2020</v>
      </c>
      <c r="D234" s="100"/>
      <c r="E234" s="117"/>
      <c r="F234" s="100"/>
      <c r="G234" s="100"/>
      <c r="H234" s="49"/>
      <c r="I234" s="49"/>
      <c r="J234" s="50"/>
    </row>
    <row r="235" spans="1:10">
      <c r="A235" s="52"/>
      <c r="B235" s="49"/>
      <c r="C235" s="49"/>
      <c r="D235" s="49"/>
      <c r="E235" s="120"/>
      <c r="F235" s="49"/>
      <c r="G235" s="49"/>
      <c r="H235" s="49"/>
      <c r="I235" s="49"/>
      <c r="J235" s="50"/>
    </row>
    <row r="236" spans="1:10">
      <c r="A236" s="123" t="s">
        <v>16</v>
      </c>
      <c r="B236" s="154" t="s">
        <v>169</v>
      </c>
      <c r="C236" s="154"/>
      <c r="D236" s="154" t="s">
        <v>170</v>
      </c>
      <c r="E236" s="154"/>
      <c r="F236" s="155" t="s">
        <v>162</v>
      </c>
      <c r="G236" s="155"/>
      <c r="H236" s="155" t="s">
        <v>163</v>
      </c>
      <c r="I236" s="155"/>
      <c r="J236" s="156"/>
    </row>
    <row r="237" spans="1:10" ht="47.25">
      <c r="A237" s="123"/>
      <c r="B237" s="147"/>
      <c r="C237" s="148"/>
      <c r="D237" s="147"/>
      <c r="E237" s="148"/>
      <c r="F237" s="121" t="s">
        <v>164</v>
      </c>
      <c r="G237" s="121" t="s">
        <v>165</v>
      </c>
      <c r="H237" s="121" t="s">
        <v>166</v>
      </c>
      <c r="I237" s="121" t="s">
        <v>167</v>
      </c>
      <c r="J237" s="122" t="s">
        <v>168</v>
      </c>
    </row>
    <row r="238" spans="1:10" ht="30" customHeight="1">
      <c r="A238" s="123">
        <v>1</v>
      </c>
      <c r="B238" s="151" t="s">
        <v>171</v>
      </c>
      <c r="C238" s="152"/>
      <c r="D238" s="147"/>
      <c r="E238" s="148"/>
      <c r="F238" s="124"/>
      <c r="G238" s="124"/>
      <c r="H238" s="124"/>
      <c r="I238" s="124"/>
      <c r="J238" s="125"/>
    </row>
    <row r="239" spans="1:10" ht="64.5" customHeight="1">
      <c r="A239" s="123" t="s">
        <v>143</v>
      </c>
      <c r="B239" s="151" t="s">
        <v>172</v>
      </c>
      <c r="C239" s="152" t="s">
        <v>172</v>
      </c>
      <c r="D239" s="149" t="s">
        <v>173</v>
      </c>
      <c r="E239" s="150"/>
      <c r="F239" s="124">
        <f>'[1]Compensation Details MIS'!F6</f>
        <v>0</v>
      </c>
      <c r="G239" s="124">
        <f>'[1]Compensation Details MIS'!G6</f>
        <v>0</v>
      </c>
      <c r="H239" s="124">
        <f>'[1]Compensation Details MIS'!H6</f>
        <v>0</v>
      </c>
      <c r="I239" s="124">
        <f>'[1]Compensation Details MIS'!I6</f>
        <v>0</v>
      </c>
      <c r="J239" s="125">
        <f>'[1]Compensation Details MIS'!J6</f>
        <v>0</v>
      </c>
    </row>
    <row r="240" spans="1:10">
      <c r="A240" s="123" t="s">
        <v>144</v>
      </c>
      <c r="B240" s="151" t="s">
        <v>174</v>
      </c>
      <c r="C240" s="152" t="s">
        <v>174</v>
      </c>
      <c r="D240" s="149" t="s">
        <v>175</v>
      </c>
      <c r="E240" s="150" t="s">
        <v>175</v>
      </c>
      <c r="F240" s="124">
        <f>'[1]Compensation Details MIS'!F7</f>
        <v>0</v>
      </c>
      <c r="G240" s="124">
        <f>'[1]Compensation Details MIS'!G7</f>
        <v>0</v>
      </c>
      <c r="H240" s="124">
        <f>'[1]Compensation Details MIS'!H7</f>
        <v>0</v>
      </c>
      <c r="I240" s="124">
        <f>'[1]Compensation Details MIS'!I7</f>
        <v>0</v>
      </c>
      <c r="J240" s="125">
        <f>'[1]Compensation Details MIS'!J7</f>
        <v>0</v>
      </c>
    </row>
    <row r="241" spans="1:10">
      <c r="A241" s="123" t="s">
        <v>145</v>
      </c>
      <c r="B241" s="151" t="s">
        <v>176</v>
      </c>
      <c r="C241" s="152" t="s">
        <v>176</v>
      </c>
      <c r="D241" s="149" t="s">
        <v>177</v>
      </c>
      <c r="E241" s="150" t="s">
        <v>177</v>
      </c>
      <c r="F241" s="124">
        <f>'[1]Compensation Details MIS'!F8</f>
        <v>0</v>
      </c>
      <c r="G241" s="124">
        <f>'[1]Compensation Details MIS'!G8</f>
        <v>0</v>
      </c>
      <c r="H241" s="124">
        <f>'[1]Compensation Details MIS'!H8</f>
        <v>0</v>
      </c>
      <c r="I241" s="124">
        <f>'[1]Compensation Details MIS'!I8</f>
        <v>0</v>
      </c>
      <c r="J241" s="125">
        <f>'[1]Compensation Details MIS'!J8</f>
        <v>0</v>
      </c>
    </row>
    <row r="242" spans="1:10">
      <c r="A242" s="123" t="s">
        <v>146</v>
      </c>
      <c r="B242" s="151" t="s">
        <v>178</v>
      </c>
      <c r="C242" s="152" t="s">
        <v>178</v>
      </c>
      <c r="D242" s="149" t="s">
        <v>179</v>
      </c>
      <c r="E242" s="150" t="s">
        <v>179</v>
      </c>
      <c r="F242" s="124">
        <f>'[1]Compensation Details MIS'!F9</f>
        <v>0</v>
      </c>
      <c r="G242" s="124">
        <f>'[1]Compensation Details MIS'!G9</f>
        <v>0</v>
      </c>
      <c r="H242" s="124">
        <f>'[1]Compensation Details MIS'!H9</f>
        <v>0</v>
      </c>
      <c r="I242" s="124">
        <f>'[1]Compensation Details MIS'!I9</f>
        <v>0</v>
      </c>
      <c r="J242" s="125">
        <f>'[1]Compensation Details MIS'!J9</f>
        <v>0</v>
      </c>
    </row>
    <row r="243" spans="1:10">
      <c r="A243" s="123" t="s">
        <v>147</v>
      </c>
      <c r="B243" s="151" t="s">
        <v>180</v>
      </c>
      <c r="C243" s="152" t="s">
        <v>180</v>
      </c>
      <c r="D243" s="149" t="s">
        <v>181</v>
      </c>
      <c r="E243" s="150" t="s">
        <v>181</v>
      </c>
      <c r="F243" s="124">
        <f>'[1]Compensation Details MIS'!F10</f>
        <v>0</v>
      </c>
      <c r="G243" s="124">
        <f>'[1]Compensation Details MIS'!G10</f>
        <v>0</v>
      </c>
      <c r="H243" s="124">
        <f>'[1]Compensation Details MIS'!H10</f>
        <v>0</v>
      </c>
      <c r="I243" s="124">
        <f>'[1]Compensation Details MIS'!I10</f>
        <v>0</v>
      </c>
      <c r="J243" s="125">
        <f>'[1]Compensation Details MIS'!J10</f>
        <v>0</v>
      </c>
    </row>
    <row r="244" spans="1:10">
      <c r="A244" s="123">
        <v>2</v>
      </c>
      <c r="B244" s="151" t="s">
        <v>93</v>
      </c>
      <c r="C244" s="152" t="s">
        <v>93</v>
      </c>
      <c r="D244" s="149" t="s">
        <v>182</v>
      </c>
      <c r="E244" s="150" t="s">
        <v>182</v>
      </c>
      <c r="F244" s="124">
        <f>'[1]Compensation Details MIS'!F11</f>
        <v>0</v>
      </c>
      <c r="G244" s="124">
        <f>'[1]Compensation Details MIS'!G11</f>
        <v>0</v>
      </c>
      <c r="H244" s="124">
        <f>'[1]Compensation Details MIS'!H11</f>
        <v>0</v>
      </c>
      <c r="I244" s="124">
        <f>'[1]Compensation Details MIS'!I11</f>
        <v>0</v>
      </c>
      <c r="J244" s="125">
        <f>'[1]Compensation Details MIS'!J11</f>
        <v>0</v>
      </c>
    </row>
    <row r="245" spans="1:10">
      <c r="A245" s="123">
        <v>3</v>
      </c>
      <c r="B245" s="151" t="s">
        <v>95</v>
      </c>
      <c r="C245" s="152" t="s">
        <v>95</v>
      </c>
      <c r="D245" s="149" t="s">
        <v>183</v>
      </c>
      <c r="E245" s="150" t="s">
        <v>183</v>
      </c>
      <c r="F245" s="124">
        <f>'[1]Compensation Details MIS'!F12</f>
        <v>0</v>
      </c>
      <c r="G245" s="124">
        <f>'[1]Compensation Details MIS'!G12</f>
        <v>0</v>
      </c>
      <c r="H245" s="124">
        <f>'[1]Compensation Details MIS'!H12</f>
        <v>0</v>
      </c>
      <c r="I245" s="124">
        <f>'[1]Compensation Details MIS'!I12</f>
        <v>0</v>
      </c>
      <c r="J245" s="125">
        <f>'[1]Compensation Details MIS'!J12</f>
        <v>0</v>
      </c>
    </row>
    <row r="246" spans="1:10">
      <c r="A246" s="123">
        <v>4</v>
      </c>
      <c r="B246" s="151" t="s">
        <v>184</v>
      </c>
      <c r="C246" s="152" t="s">
        <v>184</v>
      </c>
      <c r="D246" s="149" t="s">
        <v>185</v>
      </c>
      <c r="E246" s="150" t="s">
        <v>185</v>
      </c>
      <c r="F246" s="124">
        <f>'[1]Compensation Details MIS'!F13</f>
        <v>0</v>
      </c>
      <c r="G246" s="124">
        <f>'[1]Compensation Details MIS'!G13</f>
        <v>0</v>
      </c>
      <c r="H246" s="124">
        <f>'[1]Compensation Details MIS'!H13</f>
        <v>0</v>
      </c>
      <c r="I246" s="124">
        <f>'[1]Compensation Details MIS'!I13</f>
        <v>0</v>
      </c>
      <c r="J246" s="125">
        <f>'[1]Compensation Details MIS'!J13</f>
        <v>0</v>
      </c>
    </row>
    <row r="247" spans="1:10">
      <c r="A247" s="123">
        <v>5</v>
      </c>
      <c r="B247" s="151" t="s">
        <v>186</v>
      </c>
      <c r="C247" s="152" t="s">
        <v>186</v>
      </c>
      <c r="D247" s="149" t="s">
        <v>183</v>
      </c>
      <c r="E247" s="150" t="s">
        <v>183</v>
      </c>
      <c r="F247" s="124">
        <f>'[1]Compensation Details MIS'!F14</f>
        <v>0</v>
      </c>
      <c r="G247" s="124">
        <f>'[1]Compensation Details MIS'!G14</f>
        <v>0</v>
      </c>
      <c r="H247" s="124">
        <f>'[1]Compensation Details MIS'!H14</f>
        <v>0</v>
      </c>
      <c r="I247" s="124">
        <f>'[1]Compensation Details MIS'!I14</f>
        <v>0</v>
      </c>
      <c r="J247" s="125">
        <f>'[1]Compensation Details MIS'!J14</f>
        <v>0</v>
      </c>
    </row>
    <row r="248" spans="1:10">
      <c r="A248" s="123">
        <v>6</v>
      </c>
      <c r="B248" s="151" t="s">
        <v>187</v>
      </c>
      <c r="C248" s="152" t="s">
        <v>187</v>
      </c>
      <c r="D248" s="149" t="s">
        <v>188</v>
      </c>
      <c r="E248" s="150" t="s">
        <v>188</v>
      </c>
      <c r="F248" s="124">
        <f>'[1]Compensation Details MIS'!F15</f>
        <v>0</v>
      </c>
      <c r="G248" s="124">
        <f>'[1]Compensation Details MIS'!G15</f>
        <v>0</v>
      </c>
      <c r="H248" s="124">
        <f>'[1]Compensation Details MIS'!H15</f>
        <v>0</v>
      </c>
      <c r="I248" s="124">
        <f>'[1]Compensation Details MIS'!I15</f>
        <v>0</v>
      </c>
      <c r="J248" s="125">
        <f>'[1]Compensation Details MIS'!J15</f>
        <v>0</v>
      </c>
    </row>
    <row r="249" spans="1:10">
      <c r="A249" s="123">
        <v>7</v>
      </c>
      <c r="B249" s="151" t="s">
        <v>189</v>
      </c>
      <c r="C249" s="152" t="s">
        <v>189</v>
      </c>
      <c r="D249" s="149" t="s">
        <v>190</v>
      </c>
      <c r="E249" s="150" t="s">
        <v>190</v>
      </c>
      <c r="F249" s="124">
        <f>'[1]Compensation Details MIS'!F16</f>
        <v>0</v>
      </c>
      <c r="G249" s="124">
        <f>'[1]Compensation Details MIS'!G16</f>
        <v>0</v>
      </c>
      <c r="H249" s="124">
        <f>'[1]Compensation Details MIS'!H16</f>
        <v>0</v>
      </c>
      <c r="I249" s="124">
        <f>'[1]Compensation Details MIS'!I16</f>
        <v>0</v>
      </c>
      <c r="J249" s="125">
        <f>'[1]Compensation Details MIS'!J16</f>
        <v>0</v>
      </c>
    </row>
    <row r="250" spans="1:10">
      <c r="A250" s="123">
        <v>8</v>
      </c>
      <c r="B250" s="151" t="s">
        <v>191</v>
      </c>
      <c r="C250" s="152" t="s">
        <v>191</v>
      </c>
      <c r="D250" s="149" t="s">
        <v>192</v>
      </c>
      <c r="E250" s="150" t="s">
        <v>192</v>
      </c>
      <c r="F250" s="124">
        <f>'[1]Compensation Details MIS'!F17</f>
        <v>0</v>
      </c>
      <c r="G250" s="124">
        <f>'[1]Compensation Details MIS'!G17</f>
        <v>0</v>
      </c>
      <c r="H250" s="124">
        <f>'[1]Compensation Details MIS'!H17</f>
        <v>0</v>
      </c>
      <c r="I250" s="124">
        <f>'[1]Compensation Details MIS'!I17</f>
        <v>0</v>
      </c>
      <c r="J250" s="125">
        <f>'[1]Compensation Details MIS'!J17</f>
        <v>0</v>
      </c>
    </row>
    <row r="251" spans="1:10">
      <c r="A251" s="123">
        <v>9</v>
      </c>
      <c r="B251" s="151" t="s">
        <v>193</v>
      </c>
      <c r="C251" s="152" t="s">
        <v>193</v>
      </c>
      <c r="D251" s="147"/>
      <c r="E251" s="148"/>
      <c r="F251" s="124">
        <f>'[1]Compensation Details MIS'!F18</f>
        <v>0</v>
      </c>
      <c r="G251" s="124">
        <f>'[1]Compensation Details MIS'!G18</f>
        <v>0</v>
      </c>
      <c r="H251" s="124">
        <f>'[1]Compensation Details MIS'!H18</f>
        <v>0</v>
      </c>
      <c r="I251" s="124">
        <f>'[1]Compensation Details MIS'!I18</f>
        <v>0</v>
      </c>
      <c r="J251" s="125">
        <f>'[1]Compensation Details MIS'!J18</f>
        <v>0</v>
      </c>
    </row>
    <row r="252" spans="1:10">
      <c r="A252" s="123">
        <v>10</v>
      </c>
      <c r="B252" s="151" t="s">
        <v>194</v>
      </c>
      <c r="C252" s="152" t="s">
        <v>194</v>
      </c>
      <c r="D252" s="147"/>
      <c r="E252" s="148"/>
      <c r="F252" s="124">
        <f>'[1]Compensation Details MIS'!F19</f>
        <v>0</v>
      </c>
      <c r="G252" s="124">
        <f>'[1]Compensation Details MIS'!G19</f>
        <v>0</v>
      </c>
      <c r="H252" s="124">
        <f>'[1]Compensation Details MIS'!H19</f>
        <v>0</v>
      </c>
      <c r="I252" s="124">
        <f>'[1]Compensation Details MIS'!I19</f>
        <v>0</v>
      </c>
      <c r="J252" s="125">
        <f>'[1]Compensation Details MIS'!J19</f>
        <v>0</v>
      </c>
    </row>
    <row r="253" spans="1:10">
      <c r="A253" s="123">
        <v>11</v>
      </c>
      <c r="B253" s="151" t="s">
        <v>35</v>
      </c>
      <c r="C253" s="152" t="s">
        <v>35</v>
      </c>
      <c r="D253" s="147"/>
      <c r="E253" s="148"/>
      <c r="F253" s="124">
        <f>'[1]Compensation Details MIS'!F20</f>
        <v>0</v>
      </c>
      <c r="G253" s="124">
        <f>'[1]Compensation Details MIS'!G20</f>
        <v>0</v>
      </c>
      <c r="H253" s="124">
        <f>'[1]Compensation Details MIS'!H20</f>
        <v>0</v>
      </c>
      <c r="I253" s="124">
        <f>'[1]Compensation Details MIS'!I20</f>
        <v>0</v>
      </c>
      <c r="J253" s="125">
        <f>'[1]Compensation Details MIS'!J20</f>
        <v>0</v>
      </c>
    </row>
    <row r="254" spans="1:10" ht="16.5" thickBot="1">
      <c r="A254" s="64"/>
      <c r="B254" s="65"/>
      <c r="C254" s="65"/>
      <c r="D254" s="65"/>
      <c r="E254" s="118"/>
      <c r="F254" s="65"/>
      <c r="G254" s="65"/>
      <c r="H254" s="65"/>
      <c r="I254" s="65"/>
      <c r="J254" s="66"/>
    </row>
    <row r="256" spans="1:10" ht="16.5" thickBot="1"/>
    <row r="257" spans="1:10">
      <c r="A257" s="143" t="s">
        <v>195</v>
      </c>
      <c r="B257" s="144"/>
      <c r="C257" s="144"/>
      <c r="D257" s="144"/>
      <c r="E257" s="144"/>
      <c r="F257" s="144"/>
      <c r="G257" s="144"/>
      <c r="H257" s="144"/>
      <c r="I257" s="144"/>
      <c r="J257" s="145"/>
    </row>
    <row r="258" spans="1:10">
      <c r="A258" s="135"/>
      <c r="B258" s="136"/>
      <c r="C258" s="136"/>
      <c r="D258" s="136"/>
      <c r="E258" s="136"/>
      <c r="F258" s="136"/>
      <c r="G258" s="136"/>
      <c r="H258" s="136"/>
      <c r="I258" s="136"/>
      <c r="J258" s="137"/>
    </row>
    <row r="259" spans="1:10">
      <c r="A259" s="138" t="s">
        <v>0</v>
      </c>
      <c r="B259" s="139"/>
      <c r="C259" s="140" t="s">
        <v>13</v>
      </c>
      <c r="D259" s="140"/>
      <c r="E259" s="140"/>
      <c r="F259" s="140"/>
      <c r="G259" s="140"/>
      <c r="H259" s="49"/>
      <c r="I259" s="49"/>
      <c r="J259" s="50"/>
    </row>
    <row r="260" spans="1:10">
      <c r="A260" s="138" t="s">
        <v>1</v>
      </c>
      <c r="B260" s="139"/>
      <c r="C260" s="51">
        <v>43862</v>
      </c>
      <c r="D260" s="100"/>
      <c r="E260" s="82"/>
      <c r="F260" s="100"/>
      <c r="G260" s="100"/>
      <c r="H260" s="49"/>
      <c r="I260" s="49"/>
      <c r="J260" s="50"/>
    </row>
    <row r="261" spans="1:10">
      <c r="A261" s="138" t="s">
        <v>2</v>
      </c>
      <c r="B261" s="139"/>
      <c r="C261" s="119">
        <v>2020</v>
      </c>
      <c r="D261" s="100"/>
      <c r="E261" s="82"/>
      <c r="F261" s="100"/>
      <c r="G261" s="100"/>
      <c r="H261" s="49"/>
      <c r="I261" s="49"/>
      <c r="J261" s="50"/>
    </row>
    <row r="262" spans="1:10">
      <c r="A262" s="52"/>
      <c r="B262" s="49"/>
      <c r="C262" s="49"/>
      <c r="D262" s="49"/>
      <c r="E262" s="93"/>
      <c r="F262" s="49"/>
      <c r="G262" s="49"/>
      <c r="H262" s="49"/>
      <c r="I262" s="49"/>
      <c r="J262" s="50"/>
    </row>
    <row r="263" spans="1:10" ht="31.5" customHeight="1">
      <c r="A263" s="141" t="s">
        <v>196</v>
      </c>
      <c r="B263" s="142"/>
      <c r="C263" s="142" t="s">
        <v>197</v>
      </c>
      <c r="D263" s="142"/>
      <c r="E263" s="142" t="s">
        <v>198</v>
      </c>
      <c r="F263" s="142"/>
      <c r="G263" s="142" t="s">
        <v>199</v>
      </c>
      <c r="H263" s="142"/>
      <c r="I263" s="142" t="s">
        <v>200</v>
      </c>
      <c r="J263" s="146"/>
    </row>
    <row r="264" spans="1:10">
      <c r="A264" s="131">
        <v>161</v>
      </c>
      <c r="B264" s="132"/>
      <c r="C264" s="133">
        <v>154</v>
      </c>
      <c r="D264" s="132"/>
      <c r="E264" s="133">
        <v>0</v>
      </c>
      <c r="F264" s="132"/>
      <c r="G264" s="133">
        <v>0</v>
      </c>
      <c r="H264" s="132"/>
      <c r="I264" s="133">
        <v>0</v>
      </c>
      <c r="J264" s="134"/>
    </row>
    <row r="265" spans="1:10">
      <c r="A265" s="131"/>
      <c r="B265" s="132"/>
      <c r="C265" s="133"/>
      <c r="D265" s="132"/>
      <c r="E265" s="133"/>
      <c r="F265" s="132"/>
      <c r="G265" s="133"/>
      <c r="H265" s="132"/>
      <c r="I265" s="133"/>
      <c r="J265" s="134"/>
    </row>
    <row r="266" spans="1:10" ht="16.5" thickBot="1">
      <c r="A266" s="64"/>
      <c r="B266" s="65"/>
      <c r="C266" s="65"/>
      <c r="D266" s="65"/>
      <c r="E266" s="94"/>
      <c r="F266" s="65"/>
      <c r="G266" s="65"/>
      <c r="H266" s="65"/>
      <c r="I266" s="65"/>
      <c r="J266" s="66"/>
    </row>
    <row r="267" spans="1:10" ht="16.5" thickBot="1"/>
    <row r="268" spans="1:10">
      <c r="A268" s="143" t="s">
        <v>201</v>
      </c>
      <c r="B268" s="144"/>
      <c r="C268" s="144"/>
      <c r="D268" s="144"/>
      <c r="E268" s="144"/>
      <c r="F268" s="144"/>
      <c r="G268" s="144"/>
      <c r="H268" s="144"/>
      <c r="I268" s="144"/>
      <c r="J268" s="145"/>
    </row>
    <row r="269" spans="1:10">
      <c r="A269" s="135"/>
      <c r="B269" s="136"/>
      <c r="C269" s="136"/>
      <c r="D269" s="136"/>
      <c r="E269" s="136"/>
      <c r="F269" s="136"/>
      <c r="G269" s="136"/>
      <c r="H269" s="136"/>
      <c r="I269" s="136"/>
      <c r="J269" s="137"/>
    </row>
    <row r="270" spans="1:10">
      <c r="A270" s="138" t="s">
        <v>0</v>
      </c>
      <c r="B270" s="139"/>
      <c r="C270" s="140" t="s">
        <v>13</v>
      </c>
      <c r="D270" s="140"/>
      <c r="E270" s="140"/>
      <c r="F270" s="140"/>
      <c r="G270" s="140"/>
      <c r="H270" s="49"/>
      <c r="I270" s="49"/>
      <c r="J270" s="50"/>
    </row>
    <row r="271" spans="1:10">
      <c r="A271" s="138" t="s">
        <v>1</v>
      </c>
      <c r="B271" s="139"/>
      <c r="C271" s="51">
        <v>43862</v>
      </c>
      <c r="D271" s="100"/>
      <c r="E271" s="82"/>
      <c r="F271" s="100"/>
      <c r="G271" s="100"/>
      <c r="H271" s="49"/>
      <c r="I271" s="49"/>
      <c r="J271" s="50"/>
    </row>
    <row r="272" spans="1:10">
      <c r="A272" s="138" t="s">
        <v>2</v>
      </c>
      <c r="B272" s="139"/>
      <c r="C272" s="119">
        <v>2020</v>
      </c>
      <c r="D272" s="100"/>
      <c r="E272" s="82"/>
      <c r="F272" s="100"/>
      <c r="G272" s="100"/>
      <c r="H272" s="49"/>
      <c r="I272" s="49"/>
      <c r="J272" s="50"/>
    </row>
    <row r="273" spans="1:10">
      <c r="A273" s="52"/>
      <c r="B273" s="49"/>
      <c r="C273" s="49"/>
      <c r="D273" s="49"/>
      <c r="E273" s="93"/>
      <c r="F273" s="49"/>
      <c r="G273" s="49"/>
      <c r="H273" s="49"/>
      <c r="I273" s="49"/>
      <c r="J273" s="50"/>
    </row>
    <row r="274" spans="1:10" ht="30" customHeight="1">
      <c r="A274" s="141" t="s">
        <v>196</v>
      </c>
      <c r="B274" s="142"/>
      <c r="C274" s="142" t="s">
        <v>202</v>
      </c>
      <c r="D274" s="142"/>
      <c r="E274" s="142" t="s">
        <v>203</v>
      </c>
      <c r="F274" s="142"/>
      <c r="G274" s="142" t="s">
        <v>204</v>
      </c>
      <c r="H274" s="142"/>
      <c r="I274" s="142" t="s">
        <v>205</v>
      </c>
      <c r="J274" s="142"/>
    </row>
    <row r="275" spans="1:10">
      <c r="A275" s="131">
        <v>824</v>
      </c>
      <c r="B275" s="132"/>
      <c r="C275" s="133">
        <v>309</v>
      </c>
      <c r="D275" s="132"/>
      <c r="E275" s="133">
        <v>5</v>
      </c>
      <c r="F275" s="132"/>
      <c r="G275" s="133">
        <v>0</v>
      </c>
      <c r="H275" s="132"/>
      <c r="I275" s="133">
        <v>5</v>
      </c>
      <c r="J275" s="134"/>
    </row>
    <row r="276" spans="1:10">
      <c r="A276" s="131"/>
      <c r="B276" s="132"/>
      <c r="C276" s="133"/>
      <c r="D276" s="132"/>
      <c r="E276" s="133"/>
      <c r="F276" s="132"/>
      <c r="G276" s="133"/>
      <c r="H276" s="132"/>
      <c r="I276" s="133"/>
      <c r="J276" s="134"/>
    </row>
    <row r="277" spans="1:10" ht="16.5" thickBot="1">
      <c r="A277" s="64"/>
      <c r="B277" s="65"/>
      <c r="C277" s="65"/>
      <c r="D277" s="65"/>
      <c r="E277" s="94"/>
      <c r="F277" s="65"/>
      <c r="G277" s="65"/>
      <c r="H277" s="65"/>
      <c r="I277" s="65"/>
      <c r="J277" s="66"/>
    </row>
  </sheetData>
  <mergeCells count="408">
    <mergeCell ref="A2:J2"/>
    <mergeCell ref="A3:J3"/>
    <mergeCell ref="A4:B4"/>
    <mergeCell ref="A5:B5"/>
    <mergeCell ref="A6:B6"/>
    <mergeCell ref="A7:E7"/>
    <mergeCell ref="F7:G7"/>
    <mergeCell ref="H7:J7"/>
    <mergeCell ref="A21:B21"/>
    <mergeCell ref="G21:J21"/>
    <mergeCell ref="C4:G4"/>
    <mergeCell ref="A20:F20"/>
    <mergeCell ref="A24:J24"/>
    <mergeCell ref="A25:J25"/>
    <mergeCell ref="A8:B8"/>
    <mergeCell ref="C8:E8"/>
    <mergeCell ref="F8:G8"/>
    <mergeCell ref="H8:J8"/>
    <mergeCell ref="A19:B19"/>
    <mergeCell ref="G19:J20"/>
    <mergeCell ref="A26:B26"/>
    <mergeCell ref="C26:G26"/>
    <mergeCell ref="A27:B27"/>
    <mergeCell ref="A28:B28"/>
    <mergeCell ref="A29:A33"/>
    <mergeCell ref="B29:B33"/>
    <mergeCell ref="C29:C33"/>
    <mergeCell ref="D29:D33"/>
    <mergeCell ref="E29:E33"/>
    <mergeCell ref="F29:F33"/>
    <mergeCell ref="A42:B42"/>
    <mergeCell ref="C42:G42"/>
    <mergeCell ref="A43:B43"/>
    <mergeCell ref="A44:B44"/>
    <mergeCell ref="C45:C46"/>
    <mergeCell ref="G29:G33"/>
    <mergeCell ref="H29:H33"/>
    <mergeCell ref="I29:I33"/>
    <mergeCell ref="J29:J33"/>
    <mergeCell ref="A40:J40"/>
    <mergeCell ref="A41:J41"/>
    <mergeCell ref="A59:B59"/>
    <mergeCell ref="A53:B53"/>
    <mergeCell ref="A55:J55"/>
    <mergeCell ref="A56:J56"/>
    <mergeCell ref="A57:B57"/>
    <mergeCell ref="C57:G57"/>
    <mergeCell ref="A58:B58"/>
    <mergeCell ref="J45:J46"/>
    <mergeCell ref="A48:B48"/>
    <mergeCell ref="A49:B49"/>
    <mergeCell ref="A50:B50"/>
    <mergeCell ref="A51:B51"/>
    <mergeCell ref="A52:B52"/>
    <mergeCell ref="A45:B46"/>
    <mergeCell ref="A47:B47"/>
    <mergeCell ref="D45:D46"/>
    <mergeCell ref="E45:E46"/>
    <mergeCell ref="F45:F46"/>
    <mergeCell ref="G45:I45"/>
    <mergeCell ref="A72:B72"/>
    <mergeCell ref="A73:B73"/>
    <mergeCell ref="C75:C76"/>
    <mergeCell ref="D75:D76"/>
    <mergeCell ref="A75:B76"/>
    <mergeCell ref="J60:J62"/>
    <mergeCell ref="A60:B62"/>
    <mergeCell ref="A64:B64"/>
    <mergeCell ref="A65:B65"/>
    <mergeCell ref="A66:B66"/>
    <mergeCell ref="A67:B67"/>
    <mergeCell ref="A63:B63"/>
    <mergeCell ref="C60:C62"/>
    <mergeCell ref="D60:D62"/>
    <mergeCell ref="E60:E62"/>
    <mergeCell ref="F60:F62"/>
    <mergeCell ref="G60:I61"/>
    <mergeCell ref="A69:J69"/>
    <mergeCell ref="A70:J70"/>
    <mergeCell ref="A71:B71"/>
    <mergeCell ref="C71:G71"/>
    <mergeCell ref="A77:B77"/>
    <mergeCell ref="A78:B78"/>
    <mergeCell ref="A79:B79"/>
    <mergeCell ref="A80:B80"/>
    <mergeCell ref="A81:B81"/>
    <mergeCell ref="J75:J76"/>
    <mergeCell ref="C81:C82"/>
    <mergeCell ref="E75:E76"/>
    <mergeCell ref="F75:F76"/>
    <mergeCell ref="G75:I75"/>
    <mergeCell ref="A89:B89"/>
    <mergeCell ref="C91:C92"/>
    <mergeCell ref="D91:D92"/>
    <mergeCell ref="E91:E92"/>
    <mergeCell ref="A82:B82"/>
    <mergeCell ref="A85:J85"/>
    <mergeCell ref="A86:J86"/>
    <mergeCell ref="A87:B87"/>
    <mergeCell ref="C87:G87"/>
    <mergeCell ref="A88:B88"/>
    <mergeCell ref="A93:B93"/>
    <mergeCell ref="A94:B94"/>
    <mergeCell ref="A95:B95"/>
    <mergeCell ref="A101:J101"/>
    <mergeCell ref="A102:J102"/>
    <mergeCell ref="A103:B103"/>
    <mergeCell ref="C103:G103"/>
    <mergeCell ref="F91:F92"/>
    <mergeCell ref="G91:I91"/>
    <mergeCell ref="J91:J92"/>
    <mergeCell ref="A91:B92"/>
    <mergeCell ref="D107:D108"/>
    <mergeCell ref="E107:E108"/>
    <mergeCell ref="F107:F108"/>
    <mergeCell ref="G107:I107"/>
    <mergeCell ref="J107:J108"/>
    <mergeCell ref="A109:B109"/>
    <mergeCell ref="A104:B104"/>
    <mergeCell ref="A105:B105"/>
    <mergeCell ref="A96:B96"/>
    <mergeCell ref="A97:B97"/>
    <mergeCell ref="A107:B108"/>
    <mergeCell ref="C107:C108"/>
    <mergeCell ref="A116:B116"/>
    <mergeCell ref="A120:J120"/>
    <mergeCell ref="A121:J121"/>
    <mergeCell ref="A122:B122"/>
    <mergeCell ref="C122:G122"/>
    <mergeCell ref="A123:B123"/>
    <mergeCell ref="A110:B110"/>
    <mergeCell ref="A111:B111"/>
    <mergeCell ref="A112:B112"/>
    <mergeCell ref="A113:B113"/>
    <mergeCell ref="A114:B114"/>
    <mergeCell ref="A115:B115"/>
    <mergeCell ref="G126:I126"/>
    <mergeCell ref="J126:J127"/>
    <mergeCell ref="A128:B128"/>
    <mergeCell ref="A129:B129"/>
    <mergeCell ref="A130:B130"/>
    <mergeCell ref="A124:B124"/>
    <mergeCell ref="A126:B127"/>
    <mergeCell ref="C126:C127"/>
    <mergeCell ref="D126:D127"/>
    <mergeCell ref="E126:E127"/>
    <mergeCell ref="F126:F127"/>
    <mergeCell ref="D140:D141"/>
    <mergeCell ref="E140:E141"/>
    <mergeCell ref="F140:F141"/>
    <mergeCell ref="G140:I140"/>
    <mergeCell ref="J140:J141"/>
    <mergeCell ref="A142:B142"/>
    <mergeCell ref="A137:B137"/>
    <mergeCell ref="A138:B138"/>
    <mergeCell ref="A134:J134"/>
    <mergeCell ref="A135:J135"/>
    <mergeCell ref="A136:B136"/>
    <mergeCell ref="C136:G136"/>
    <mergeCell ref="A140:B141"/>
    <mergeCell ref="C140:C141"/>
    <mergeCell ref="A149:B149"/>
    <mergeCell ref="A151:J151"/>
    <mergeCell ref="A152:J152"/>
    <mergeCell ref="A153:B153"/>
    <mergeCell ref="C153:G153"/>
    <mergeCell ref="A143:B143"/>
    <mergeCell ref="A144:B144"/>
    <mergeCell ref="A145:B145"/>
    <mergeCell ref="A146:B146"/>
    <mergeCell ref="A147:B147"/>
    <mergeCell ref="A148:B148"/>
    <mergeCell ref="F157:F158"/>
    <mergeCell ref="G157:I157"/>
    <mergeCell ref="J157:J158"/>
    <mergeCell ref="A159:B159"/>
    <mergeCell ref="A160:B160"/>
    <mergeCell ref="A161:B161"/>
    <mergeCell ref="A154:B154"/>
    <mergeCell ref="A155:B155"/>
    <mergeCell ref="A157:B158"/>
    <mergeCell ref="C157:C158"/>
    <mergeCell ref="D157:D158"/>
    <mergeCell ref="E157:E158"/>
    <mergeCell ref="A168:J168"/>
    <mergeCell ref="A169:B169"/>
    <mergeCell ref="C169:G169"/>
    <mergeCell ref="A170:B170"/>
    <mergeCell ref="A171:B171"/>
    <mergeCell ref="A173:B173"/>
    <mergeCell ref="G173:H173"/>
    <mergeCell ref="A162:B162"/>
    <mergeCell ref="A163:B163"/>
    <mergeCell ref="A164:B164"/>
    <mergeCell ref="A165:B165"/>
    <mergeCell ref="A167:J167"/>
    <mergeCell ref="E173:F173"/>
    <mergeCell ref="C173:D173"/>
    <mergeCell ref="E174:F174"/>
    <mergeCell ref="E175:F175"/>
    <mergeCell ref="E176:F176"/>
    <mergeCell ref="E177:F177"/>
    <mergeCell ref="E178:F178"/>
    <mergeCell ref="A174:B174"/>
    <mergeCell ref="A175:B175"/>
    <mergeCell ref="A176:B176"/>
    <mergeCell ref="A177:B177"/>
    <mergeCell ref="A178:B178"/>
    <mergeCell ref="C174:D174"/>
    <mergeCell ref="C175:D175"/>
    <mergeCell ref="C176:D176"/>
    <mergeCell ref="C177:D177"/>
    <mergeCell ref="G174:H174"/>
    <mergeCell ref="G175:H175"/>
    <mergeCell ref="G176:H176"/>
    <mergeCell ref="G177:H177"/>
    <mergeCell ref="G178:H178"/>
    <mergeCell ref="I173:J173"/>
    <mergeCell ref="I174:J174"/>
    <mergeCell ref="I175:J175"/>
    <mergeCell ref="I176:J176"/>
    <mergeCell ref="I178:J178"/>
    <mergeCell ref="A188:B188"/>
    <mergeCell ref="A190:B190"/>
    <mergeCell ref="C190:D190"/>
    <mergeCell ref="E190:F190"/>
    <mergeCell ref="G190:H190"/>
    <mergeCell ref="I190:J190"/>
    <mergeCell ref="I177:J177"/>
    <mergeCell ref="A184:J184"/>
    <mergeCell ref="A185:J185"/>
    <mergeCell ref="A186:B186"/>
    <mergeCell ref="C186:G186"/>
    <mergeCell ref="A187:B187"/>
    <mergeCell ref="C178:D178"/>
    <mergeCell ref="A191:B191"/>
    <mergeCell ref="C191:D191"/>
    <mergeCell ref="E191:F191"/>
    <mergeCell ref="G191:H191"/>
    <mergeCell ref="I191:J191"/>
    <mergeCell ref="A192:B192"/>
    <mergeCell ref="C192:D192"/>
    <mergeCell ref="E192:F192"/>
    <mergeCell ref="G192:H192"/>
    <mergeCell ref="I192:J192"/>
    <mergeCell ref="A195:B195"/>
    <mergeCell ref="C195:D195"/>
    <mergeCell ref="E195:F195"/>
    <mergeCell ref="G195:H195"/>
    <mergeCell ref="I195:J195"/>
    <mergeCell ref="A201:J201"/>
    <mergeCell ref="A193:B193"/>
    <mergeCell ref="C193:D193"/>
    <mergeCell ref="E193:F193"/>
    <mergeCell ref="G193:H193"/>
    <mergeCell ref="I193:J193"/>
    <mergeCell ref="A194:B194"/>
    <mergeCell ref="C194:D194"/>
    <mergeCell ref="E194:F194"/>
    <mergeCell ref="G194:H194"/>
    <mergeCell ref="I194:J194"/>
    <mergeCell ref="I207:J207"/>
    <mergeCell ref="I208:J208"/>
    <mergeCell ref="I210:J210"/>
    <mergeCell ref="A202:J202"/>
    <mergeCell ref="A203:B203"/>
    <mergeCell ref="C203:G203"/>
    <mergeCell ref="A204:B204"/>
    <mergeCell ref="A205:B205"/>
    <mergeCell ref="B207:C207"/>
    <mergeCell ref="E207:F207"/>
    <mergeCell ref="G207:H207"/>
    <mergeCell ref="B208:C208"/>
    <mergeCell ref="B210:C210"/>
    <mergeCell ref="B211:C211"/>
    <mergeCell ref="B212:C212"/>
    <mergeCell ref="B213:C213"/>
    <mergeCell ref="A209:J209"/>
    <mergeCell ref="E208:F208"/>
    <mergeCell ref="E210:F210"/>
    <mergeCell ref="I224:J224"/>
    <mergeCell ref="B217:C217"/>
    <mergeCell ref="B218:C218"/>
    <mergeCell ref="B219:C219"/>
    <mergeCell ref="B221:C221"/>
    <mergeCell ref="B222:C222"/>
    <mergeCell ref="I211:J211"/>
    <mergeCell ref="I212:J212"/>
    <mergeCell ref="I213:J213"/>
    <mergeCell ref="I214:J214"/>
    <mergeCell ref="I215:J215"/>
    <mergeCell ref="B216:J216"/>
    <mergeCell ref="B214:C214"/>
    <mergeCell ref="B215:C215"/>
    <mergeCell ref="E211:F211"/>
    <mergeCell ref="E212:F212"/>
    <mergeCell ref="E213:F213"/>
    <mergeCell ref="E214:F214"/>
    <mergeCell ref="E215:F215"/>
    <mergeCell ref="A230:J230"/>
    <mergeCell ref="A231:J231"/>
    <mergeCell ref="A232:B232"/>
    <mergeCell ref="C232:G232"/>
    <mergeCell ref="I217:J217"/>
    <mergeCell ref="I218:J218"/>
    <mergeCell ref="I219:J219"/>
    <mergeCell ref="I221:J221"/>
    <mergeCell ref="I222:J222"/>
    <mergeCell ref="I223:J223"/>
    <mergeCell ref="E217:F217"/>
    <mergeCell ref="E218:F218"/>
    <mergeCell ref="E219:F219"/>
    <mergeCell ref="E221:F221"/>
    <mergeCell ref="E222:F222"/>
    <mergeCell ref="E223:F223"/>
    <mergeCell ref="B223:C223"/>
    <mergeCell ref="B224:C224"/>
    <mergeCell ref="B220:J220"/>
    <mergeCell ref="B225:C225"/>
    <mergeCell ref="B226:C226"/>
    <mergeCell ref="E224:F224"/>
    <mergeCell ref="E225:F225"/>
    <mergeCell ref="E226:F226"/>
    <mergeCell ref="B236:C236"/>
    <mergeCell ref="F236:G236"/>
    <mergeCell ref="H236:J236"/>
    <mergeCell ref="B237:C237"/>
    <mergeCell ref="I225:J225"/>
    <mergeCell ref="I226:J226"/>
    <mergeCell ref="B238:C238"/>
    <mergeCell ref="D237:E237"/>
    <mergeCell ref="D238:E238"/>
    <mergeCell ref="A233:B233"/>
    <mergeCell ref="A234:B234"/>
    <mergeCell ref="D236:E236"/>
    <mergeCell ref="A228:H228"/>
    <mergeCell ref="D239:E239"/>
    <mergeCell ref="D240:E240"/>
    <mergeCell ref="D241:E241"/>
    <mergeCell ref="B239:C239"/>
    <mergeCell ref="B240:C240"/>
    <mergeCell ref="B241:C241"/>
    <mergeCell ref="D242:E242"/>
    <mergeCell ref="D243:E243"/>
    <mergeCell ref="D244:E244"/>
    <mergeCell ref="B242:C242"/>
    <mergeCell ref="B243:C243"/>
    <mergeCell ref="B244:C244"/>
    <mergeCell ref="B251:C251"/>
    <mergeCell ref="B252:C252"/>
    <mergeCell ref="B253:C253"/>
    <mergeCell ref="B245:C245"/>
    <mergeCell ref="B246:C246"/>
    <mergeCell ref="B247:C247"/>
    <mergeCell ref="B248:C248"/>
    <mergeCell ref="B249:C249"/>
    <mergeCell ref="B250:C250"/>
    <mergeCell ref="D251:E251"/>
    <mergeCell ref="D252:E252"/>
    <mergeCell ref="D253:E253"/>
    <mergeCell ref="D245:E245"/>
    <mergeCell ref="D246:E246"/>
    <mergeCell ref="D247:E247"/>
    <mergeCell ref="D248:E248"/>
    <mergeCell ref="D249:E249"/>
    <mergeCell ref="D250:E250"/>
    <mergeCell ref="A257:J257"/>
    <mergeCell ref="A258:J258"/>
    <mergeCell ref="A259:B259"/>
    <mergeCell ref="C259:G259"/>
    <mergeCell ref="A260:B260"/>
    <mergeCell ref="A261:B261"/>
    <mergeCell ref="A263:B263"/>
    <mergeCell ref="C263:D263"/>
    <mergeCell ref="E263:F263"/>
    <mergeCell ref="I265:J265"/>
    <mergeCell ref="A265:B265"/>
    <mergeCell ref="C265:D265"/>
    <mergeCell ref="E265:F265"/>
    <mergeCell ref="G265:H265"/>
    <mergeCell ref="A268:J268"/>
    <mergeCell ref="G263:H263"/>
    <mergeCell ref="I263:J263"/>
    <mergeCell ref="A264:B264"/>
    <mergeCell ref="C264:D264"/>
    <mergeCell ref="E264:F264"/>
    <mergeCell ref="G264:H264"/>
    <mergeCell ref="I264:J264"/>
    <mergeCell ref="A269:J269"/>
    <mergeCell ref="A270:B270"/>
    <mergeCell ref="C270:G270"/>
    <mergeCell ref="A271:B271"/>
    <mergeCell ref="A272:B272"/>
    <mergeCell ref="A274:B274"/>
    <mergeCell ref="C274:D274"/>
    <mergeCell ref="E274:F274"/>
    <mergeCell ref="G274:H274"/>
    <mergeCell ref="I274:J274"/>
    <mergeCell ref="A275:B275"/>
    <mergeCell ref="C275:D275"/>
    <mergeCell ref="E275:F275"/>
    <mergeCell ref="G275:H275"/>
    <mergeCell ref="I275:J275"/>
    <mergeCell ref="A276:B276"/>
    <mergeCell ref="C276:D276"/>
    <mergeCell ref="E276:F276"/>
    <mergeCell ref="G276:H276"/>
    <mergeCell ref="I276:J276"/>
  </mergeCells>
  <pageMargins left="0.39370078740157483" right="0.27559055118110237" top="0.19685039370078741" bottom="0.15748031496062992" header="0.19685039370078741" footer="0.15748031496062992"/>
  <pageSetup paperSize="9" scale="60" orientation="landscape" r:id="rId1"/>
</worksheet>
</file>

<file path=xl/worksheets/sheet10.xml><?xml version="1.0" encoding="utf-8"?>
<worksheet xmlns="http://schemas.openxmlformats.org/spreadsheetml/2006/main" xmlns:r="http://schemas.openxmlformats.org/officeDocument/2006/relationships">
  <sheetPr codeName="Sheet10"/>
  <dimension ref="A1:J17"/>
  <sheetViews>
    <sheetView showGridLines="0" zoomScale="70" zoomScaleNormal="70" workbookViewId="0">
      <selection activeCell="H14" sqref="H14"/>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ht="18.75">
      <c r="A2" s="251" t="s">
        <v>92</v>
      </c>
      <c r="B2" s="252"/>
      <c r="C2" s="252"/>
      <c r="D2" s="252"/>
      <c r="E2" s="252"/>
      <c r="F2" s="252"/>
      <c r="G2" s="252"/>
      <c r="H2" s="252"/>
      <c r="I2" s="252"/>
      <c r="J2" s="253"/>
    </row>
    <row r="3" spans="1:10">
      <c r="A3" s="254"/>
      <c r="B3" s="255"/>
      <c r="C3" s="255"/>
      <c r="D3" s="255"/>
      <c r="E3" s="255"/>
      <c r="F3" s="255"/>
      <c r="G3" s="255"/>
      <c r="H3" s="255"/>
      <c r="I3" s="255"/>
      <c r="J3" s="256"/>
    </row>
    <row r="4" spans="1:10">
      <c r="A4" s="249" t="s">
        <v>0</v>
      </c>
      <c r="B4" s="250"/>
      <c r="C4" s="257" t="s">
        <v>13</v>
      </c>
      <c r="D4" s="257"/>
      <c r="E4" s="257"/>
      <c r="F4" s="257"/>
      <c r="G4" s="257"/>
      <c r="H4" s="29"/>
      <c r="I4" s="29"/>
      <c r="J4" s="30"/>
    </row>
    <row r="5" spans="1:10">
      <c r="A5" s="249" t="s">
        <v>1</v>
      </c>
      <c r="B5" s="250"/>
      <c r="C5" s="51">
        <v>43862</v>
      </c>
      <c r="D5" s="29"/>
      <c r="E5" s="29"/>
      <c r="F5" s="29"/>
      <c r="G5" s="29"/>
      <c r="H5" s="29"/>
      <c r="I5" s="29"/>
      <c r="J5" s="30"/>
    </row>
    <row r="6" spans="1:10">
      <c r="A6" s="249" t="s">
        <v>2</v>
      </c>
      <c r="B6" s="250"/>
      <c r="C6" s="119">
        <v>2020</v>
      </c>
      <c r="D6" s="29"/>
      <c r="E6" s="29"/>
      <c r="F6" s="29"/>
      <c r="G6" s="29"/>
      <c r="H6" s="29"/>
      <c r="I6" s="29"/>
      <c r="J6" s="30"/>
    </row>
    <row r="7" spans="1:10">
      <c r="A7" s="32"/>
      <c r="B7" s="29"/>
      <c r="C7" s="29"/>
      <c r="D7" s="29"/>
      <c r="E7" s="29"/>
      <c r="F7" s="29"/>
      <c r="G7" s="29"/>
      <c r="H7" s="29"/>
      <c r="I7" s="29"/>
      <c r="J7" s="30"/>
    </row>
    <row r="8" spans="1:10">
      <c r="A8" s="241" t="s">
        <v>54</v>
      </c>
      <c r="B8" s="242"/>
      <c r="C8" s="238" t="s">
        <v>55</v>
      </c>
      <c r="D8" s="238" t="s">
        <v>56</v>
      </c>
      <c r="E8" s="238" t="s">
        <v>57</v>
      </c>
      <c r="F8" s="238" t="s">
        <v>58</v>
      </c>
      <c r="G8" s="238" t="s">
        <v>59</v>
      </c>
      <c r="H8" s="238"/>
      <c r="I8" s="238"/>
      <c r="J8" s="239" t="s">
        <v>60</v>
      </c>
    </row>
    <row r="9" spans="1:10" ht="47.25">
      <c r="A9" s="241"/>
      <c r="B9" s="242"/>
      <c r="C9" s="238"/>
      <c r="D9" s="238"/>
      <c r="E9" s="238"/>
      <c r="F9" s="238"/>
      <c r="G9" s="126" t="s">
        <v>61</v>
      </c>
      <c r="H9" s="126" t="s">
        <v>62</v>
      </c>
      <c r="I9" s="126" t="s">
        <v>35</v>
      </c>
      <c r="J9" s="239"/>
    </row>
    <row r="10" spans="1:10">
      <c r="A10" s="244">
        <v>1</v>
      </c>
      <c r="B10" s="210"/>
      <c r="C10" s="126">
        <v>2</v>
      </c>
      <c r="D10" s="126">
        <v>3</v>
      </c>
      <c r="E10" s="126">
        <v>4</v>
      </c>
      <c r="F10" s="126" t="s">
        <v>36</v>
      </c>
      <c r="G10" s="126">
        <v>6</v>
      </c>
      <c r="H10" s="126">
        <v>7</v>
      </c>
      <c r="I10" s="26" t="s">
        <v>37</v>
      </c>
      <c r="J10" s="27" t="s">
        <v>47</v>
      </c>
    </row>
    <row r="11" spans="1:10" ht="94.5">
      <c r="A11" s="245" t="s">
        <v>93</v>
      </c>
      <c r="B11" s="246"/>
      <c r="C11" s="28" t="s">
        <v>94</v>
      </c>
      <c r="D11" s="294">
        <f>Sheet1!D143</f>
        <v>92</v>
      </c>
      <c r="E11" s="294">
        <f>Sheet1!E143</f>
        <v>4351</v>
      </c>
      <c r="F11" s="294">
        <f>Sheet1!F143</f>
        <v>4443</v>
      </c>
      <c r="G11" s="294">
        <f>Sheet1!G143</f>
        <v>4319</v>
      </c>
      <c r="H11" s="294">
        <f>Sheet1!H143</f>
        <v>26</v>
      </c>
      <c r="I11" s="294">
        <f>Sheet1!I143</f>
        <v>4345</v>
      </c>
      <c r="J11" s="295">
        <f>Sheet1!J143</f>
        <v>98</v>
      </c>
    </row>
    <row r="12" spans="1:10" ht="78.75">
      <c r="A12" s="245" t="s">
        <v>95</v>
      </c>
      <c r="B12" s="246"/>
      <c r="C12" s="28" t="s">
        <v>96</v>
      </c>
      <c r="D12" s="294">
        <f>Sheet1!D144</f>
        <v>79</v>
      </c>
      <c r="E12" s="294">
        <f>Sheet1!E144</f>
        <v>1510</v>
      </c>
      <c r="F12" s="294">
        <f>Sheet1!F144</f>
        <v>1589</v>
      </c>
      <c r="G12" s="294">
        <f>Sheet1!G144</f>
        <v>1491</v>
      </c>
      <c r="H12" s="294">
        <f>Sheet1!H144</f>
        <v>27</v>
      </c>
      <c r="I12" s="294">
        <f>Sheet1!I144</f>
        <v>1518</v>
      </c>
      <c r="J12" s="295">
        <f>Sheet1!J144</f>
        <v>71</v>
      </c>
    </row>
    <row r="13" spans="1:10" ht="33.75" customHeight="1">
      <c r="A13" s="245" t="s">
        <v>97</v>
      </c>
      <c r="B13" s="246"/>
      <c r="C13" s="28" t="s">
        <v>98</v>
      </c>
      <c r="D13" s="294">
        <f>Sheet1!D145</f>
        <v>707</v>
      </c>
      <c r="E13" s="294">
        <f>Sheet1!E145</f>
        <v>660</v>
      </c>
      <c r="F13" s="294">
        <f>Sheet1!F145</f>
        <v>1367</v>
      </c>
      <c r="G13" s="294">
        <f>Sheet1!G145</f>
        <v>491</v>
      </c>
      <c r="H13" s="294">
        <f>Sheet1!H145</f>
        <v>31</v>
      </c>
      <c r="I13" s="294">
        <f>Sheet1!I145</f>
        <v>522</v>
      </c>
      <c r="J13" s="295">
        <f>Sheet1!J145</f>
        <v>845</v>
      </c>
    </row>
    <row r="14" spans="1:10" ht="48.75" customHeight="1">
      <c r="A14" s="245" t="s">
        <v>99</v>
      </c>
      <c r="B14" s="246"/>
      <c r="C14" s="28" t="s">
        <v>39</v>
      </c>
      <c r="D14" s="294">
        <f>Sheet1!D146</f>
        <v>48</v>
      </c>
      <c r="E14" s="294">
        <f>Sheet1!E146</f>
        <v>455</v>
      </c>
      <c r="F14" s="294">
        <f>Sheet1!F146</f>
        <v>503</v>
      </c>
      <c r="G14" s="294">
        <f>Sheet1!G146</f>
        <v>244</v>
      </c>
      <c r="H14" s="294">
        <f>Sheet1!H146</f>
        <v>259</v>
      </c>
      <c r="I14" s="294">
        <f>Sheet1!I146</f>
        <v>503</v>
      </c>
      <c r="J14" s="295">
        <f>Sheet1!J146</f>
        <v>0</v>
      </c>
    </row>
    <row r="15" spans="1:10" ht="31.5">
      <c r="A15" s="245" t="s">
        <v>100</v>
      </c>
      <c r="B15" s="246"/>
      <c r="C15" s="28" t="s">
        <v>101</v>
      </c>
      <c r="D15" s="294">
        <f>Sheet1!D147</f>
        <v>0</v>
      </c>
      <c r="E15" s="294">
        <f>Sheet1!E147</f>
        <v>0</v>
      </c>
      <c r="F15" s="294">
        <f>Sheet1!F147</f>
        <v>0</v>
      </c>
      <c r="G15" s="294">
        <f>Sheet1!G147</f>
        <v>0</v>
      </c>
      <c r="H15" s="294">
        <f>Sheet1!H147</f>
        <v>0</v>
      </c>
      <c r="I15" s="294">
        <f>Sheet1!I147</f>
        <v>0</v>
      </c>
      <c r="J15" s="295">
        <f>Sheet1!J147</f>
        <v>0</v>
      </c>
    </row>
    <row r="16" spans="1:10" ht="31.5">
      <c r="A16" s="245" t="s">
        <v>102</v>
      </c>
      <c r="B16" s="246"/>
      <c r="C16" s="28" t="s">
        <v>103</v>
      </c>
      <c r="D16" s="294">
        <f>Sheet1!D148</f>
        <v>0</v>
      </c>
      <c r="E16" s="294">
        <f>Sheet1!E148</f>
        <v>0</v>
      </c>
      <c r="F16" s="294">
        <f>Sheet1!F148</f>
        <v>0</v>
      </c>
      <c r="G16" s="294">
        <f>Sheet1!G148</f>
        <v>0</v>
      </c>
      <c r="H16" s="294">
        <f>Sheet1!H148</f>
        <v>0</v>
      </c>
      <c r="I16" s="294">
        <f>Sheet1!I148</f>
        <v>0</v>
      </c>
      <c r="J16" s="295">
        <f>Sheet1!J148</f>
        <v>0</v>
      </c>
    </row>
    <row r="17" spans="1:10" ht="16.5" thickBot="1">
      <c r="A17" s="247"/>
      <c r="B17" s="248"/>
      <c r="C17" s="37"/>
      <c r="D17" s="38"/>
      <c r="E17" s="38"/>
      <c r="F17" s="38"/>
      <c r="G17" s="38"/>
      <c r="H17" s="38"/>
      <c r="I17" s="38"/>
      <c r="J17" s="39"/>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codeName="Sheet11"/>
  <dimension ref="A1:J16"/>
  <sheetViews>
    <sheetView showGridLines="0" zoomScale="70" zoomScaleNormal="70" workbookViewId="0">
      <selection activeCell="A3" sqref="A3:J3"/>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ht="18.75">
      <c r="A2" s="251" t="s">
        <v>104</v>
      </c>
      <c r="B2" s="252"/>
      <c r="C2" s="252"/>
      <c r="D2" s="252"/>
      <c r="E2" s="252"/>
      <c r="F2" s="252"/>
      <c r="G2" s="252"/>
      <c r="H2" s="252"/>
      <c r="I2" s="252"/>
      <c r="J2" s="253"/>
    </row>
    <row r="3" spans="1:10">
      <c r="A3" s="254"/>
      <c r="B3" s="255"/>
      <c r="C3" s="255"/>
      <c r="D3" s="255"/>
      <c r="E3" s="255"/>
      <c r="F3" s="255"/>
      <c r="G3" s="255"/>
      <c r="H3" s="255"/>
      <c r="I3" s="255"/>
      <c r="J3" s="256"/>
    </row>
    <row r="4" spans="1:10">
      <c r="A4" s="249" t="s">
        <v>0</v>
      </c>
      <c r="B4" s="250"/>
      <c r="C4" s="257" t="s">
        <v>13</v>
      </c>
      <c r="D4" s="257"/>
      <c r="E4" s="257"/>
      <c r="F4" s="257"/>
      <c r="G4" s="257"/>
      <c r="H4" s="29"/>
      <c r="I4" s="29"/>
      <c r="J4" s="30"/>
    </row>
    <row r="5" spans="1:10">
      <c r="A5" s="249" t="s">
        <v>1</v>
      </c>
      <c r="B5" s="250"/>
      <c r="C5" s="51">
        <v>43862</v>
      </c>
      <c r="D5" s="29"/>
      <c r="E5" s="29"/>
      <c r="F5" s="29"/>
      <c r="G5" s="29"/>
      <c r="H5" s="29"/>
      <c r="I5" s="29"/>
      <c r="J5" s="30"/>
    </row>
    <row r="6" spans="1:10">
      <c r="A6" s="249" t="s">
        <v>2</v>
      </c>
      <c r="B6" s="250"/>
      <c r="C6" s="119">
        <v>2020</v>
      </c>
      <c r="D6" s="29"/>
      <c r="E6" s="29"/>
      <c r="F6" s="29"/>
      <c r="G6" s="29"/>
      <c r="H6" s="29"/>
      <c r="I6" s="29"/>
      <c r="J6" s="30"/>
    </row>
    <row r="7" spans="1:10">
      <c r="A7" s="32"/>
      <c r="B7" s="29"/>
      <c r="C7" s="29"/>
      <c r="D7" s="29"/>
      <c r="E7" s="29"/>
      <c r="F7" s="29"/>
      <c r="G7" s="29"/>
      <c r="H7" s="29"/>
      <c r="I7" s="29"/>
      <c r="J7" s="30"/>
    </row>
    <row r="8" spans="1:10">
      <c r="A8" s="241" t="s">
        <v>54</v>
      </c>
      <c r="B8" s="242"/>
      <c r="C8" s="238" t="s">
        <v>55</v>
      </c>
      <c r="D8" s="238" t="s">
        <v>56</v>
      </c>
      <c r="E8" s="238" t="s">
        <v>57</v>
      </c>
      <c r="F8" s="238" t="s">
        <v>58</v>
      </c>
      <c r="G8" s="238" t="s">
        <v>59</v>
      </c>
      <c r="H8" s="238"/>
      <c r="I8" s="238"/>
      <c r="J8" s="239" t="s">
        <v>60</v>
      </c>
    </row>
    <row r="9" spans="1:10" ht="47.25">
      <c r="A9" s="241"/>
      <c r="B9" s="242"/>
      <c r="C9" s="238"/>
      <c r="D9" s="238"/>
      <c r="E9" s="238"/>
      <c r="F9" s="238"/>
      <c r="G9" s="126" t="s">
        <v>61</v>
      </c>
      <c r="H9" s="126" t="s">
        <v>62</v>
      </c>
      <c r="I9" s="126" t="s">
        <v>35</v>
      </c>
      <c r="J9" s="239"/>
    </row>
    <row r="10" spans="1:10">
      <c r="A10" s="244">
        <v>1</v>
      </c>
      <c r="B10" s="210"/>
      <c r="C10" s="126">
        <v>2</v>
      </c>
      <c r="D10" s="126">
        <v>3</v>
      </c>
      <c r="E10" s="126">
        <v>4</v>
      </c>
      <c r="F10" s="126" t="s">
        <v>36</v>
      </c>
      <c r="G10" s="126">
        <v>6</v>
      </c>
      <c r="H10" s="126">
        <v>7</v>
      </c>
      <c r="I10" s="26" t="s">
        <v>37</v>
      </c>
      <c r="J10" s="27" t="s">
        <v>47</v>
      </c>
    </row>
    <row r="11" spans="1:10" ht="31.5">
      <c r="A11" s="245" t="s">
        <v>105</v>
      </c>
      <c r="B11" s="246"/>
      <c r="C11" s="28" t="s">
        <v>110</v>
      </c>
      <c r="D11" s="294">
        <f>Sheet1!D160</f>
        <v>519</v>
      </c>
      <c r="E11" s="294">
        <f>Sheet1!E160</f>
        <v>361</v>
      </c>
      <c r="F11" s="294">
        <f>Sheet1!F160</f>
        <v>880</v>
      </c>
      <c r="G11" s="294">
        <f>Sheet1!G160</f>
        <v>364</v>
      </c>
      <c r="H11" s="294">
        <f>Sheet1!H160</f>
        <v>24</v>
      </c>
      <c r="I11" s="294">
        <f>Sheet1!I160</f>
        <v>388</v>
      </c>
      <c r="J11" s="295">
        <f>Sheet1!J160</f>
        <v>492</v>
      </c>
    </row>
    <row r="12" spans="1:10">
      <c r="A12" s="245" t="s">
        <v>106</v>
      </c>
      <c r="B12" s="246"/>
      <c r="C12" s="28" t="s">
        <v>111</v>
      </c>
      <c r="D12" s="294">
        <f>Sheet1!D161</f>
        <v>17</v>
      </c>
      <c r="E12" s="294">
        <f>Sheet1!E161</f>
        <v>74</v>
      </c>
      <c r="F12" s="294">
        <f>Sheet1!F161</f>
        <v>91</v>
      </c>
      <c r="G12" s="294">
        <f>Sheet1!G161</f>
        <v>59</v>
      </c>
      <c r="H12" s="294">
        <f>Sheet1!H161</f>
        <v>2</v>
      </c>
      <c r="I12" s="294">
        <f>Sheet1!I161</f>
        <v>61</v>
      </c>
      <c r="J12" s="295">
        <f>Sheet1!J161</f>
        <v>30</v>
      </c>
    </row>
    <row r="13" spans="1:10">
      <c r="A13" s="245" t="s">
        <v>107</v>
      </c>
      <c r="B13" s="246"/>
      <c r="C13" s="28" t="s">
        <v>75</v>
      </c>
      <c r="D13" s="294">
        <f>Sheet1!D162</f>
        <v>11</v>
      </c>
      <c r="E13" s="294">
        <f>Sheet1!E162</f>
        <v>146</v>
      </c>
      <c r="F13" s="294">
        <f>Sheet1!F162</f>
        <v>157</v>
      </c>
      <c r="G13" s="294">
        <f>Sheet1!G162</f>
        <v>145</v>
      </c>
      <c r="H13" s="294">
        <f>Sheet1!H162</f>
        <v>1</v>
      </c>
      <c r="I13" s="294">
        <f>Sheet1!I162</f>
        <v>146</v>
      </c>
      <c r="J13" s="295">
        <f>Sheet1!J162</f>
        <v>11</v>
      </c>
    </row>
    <row r="14" spans="1:10">
      <c r="A14" s="245" t="s">
        <v>108</v>
      </c>
      <c r="B14" s="246"/>
      <c r="C14" s="28" t="s">
        <v>112</v>
      </c>
      <c r="D14" s="294">
        <f>Sheet1!D163</f>
        <v>137</v>
      </c>
      <c r="E14" s="294">
        <f>Sheet1!E163</f>
        <v>1622</v>
      </c>
      <c r="F14" s="294">
        <f>Sheet1!F163</f>
        <v>1759</v>
      </c>
      <c r="G14" s="294">
        <f>Sheet1!G163</f>
        <v>1448</v>
      </c>
      <c r="H14" s="294">
        <f>Sheet1!H163</f>
        <v>217</v>
      </c>
      <c r="I14" s="294">
        <f>Sheet1!I163</f>
        <v>1665</v>
      </c>
      <c r="J14" s="295">
        <f>Sheet1!J163</f>
        <v>94</v>
      </c>
    </row>
    <row r="15" spans="1:10">
      <c r="A15" s="245" t="s">
        <v>109</v>
      </c>
      <c r="B15" s="246"/>
      <c r="C15" s="28" t="s">
        <v>111</v>
      </c>
      <c r="D15" s="294">
        <f>Sheet1!D164</f>
        <v>655</v>
      </c>
      <c r="E15" s="294">
        <f>Sheet1!E164</f>
        <v>5365</v>
      </c>
      <c r="F15" s="294">
        <f>Sheet1!F164</f>
        <v>6020</v>
      </c>
      <c r="G15" s="294">
        <f>Sheet1!G164</f>
        <v>4076</v>
      </c>
      <c r="H15" s="294">
        <f>Sheet1!H164</f>
        <v>1146</v>
      </c>
      <c r="I15" s="294">
        <f>Sheet1!I164</f>
        <v>5222</v>
      </c>
      <c r="J15" s="295">
        <f>Sheet1!J164</f>
        <v>798</v>
      </c>
    </row>
    <row r="16" spans="1:10" ht="16.5" thickBot="1">
      <c r="A16" s="247"/>
      <c r="B16" s="248"/>
      <c r="C16" s="37"/>
      <c r="D16" s="38"/>
      <c r="E16" s="38"/>
      <c r="F16" s="38"/>
      <c r="G16" s="38"/>
      <c r="H16" s="38"/>
      <c r="I16" s="38"/>
      <c r="J16" s="39"/>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A15:B15"/>
    <mergeCell ref="A16:B16"/>
    <mergeCell ref="F8:F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J16"/>
  <sheetViews>
    <sheetView showGridLines="0" zoomScale="70" zoomScaleNormal="70" workbookViewId="0">
      <selection activeCell="I10" sqref="I10:J10"/>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c r="A2" s="264" t="s">
        <v>113</v>
      </c>
      <c r="B2" s="265"/>
      <c r="C2" s="265"/>
      <c r="D2" s="265"/>
      <c r="E2" s="265"/>
      <c r="F2" s="265"/>
      <c r="G2" s="265"/>
      <c r="H2" s="265"/>
      <c r="I2" s="265"/>
      <c r="J2" s="266"/>
    </row>
    <row r="3" spans="1:10">
      <c r="A3" s="254"/>
      <c r="B3" s="255"/>
      <c r="C3" s="255"/>
      <c r="D3" s="255"/>
      <c r="E3" s="255"/>
      <c r="F3" s="255"/>
      <c r="G3" s="255"/>
      <c r="H3" s="255"/>
      <c r="I3" s="255"/>
      <c r="J3" s="256"/>
    </row>
    <row r="4" spans="1:10">
      <c r="A4" s="249" t="s">
        <v>0</v>
      </c>
      <c r="B4" s="250"/>
      <c r="C4" s="257" t="s">
        <v>13</v>
      </c>
      <c r="D4" s="257"/>
      <c r="E4" s="257"/>
      <c r="F4" s="257"/>
      <c r="G4" s="257"/>
      <c r="H4" s="29"/>
      <c r="I4" s="29"/>
      <c r="J4" s="30"/>
    </row>
    <row r="5" spans="1:10">
      <c r="A5" s="249" t="s">
        <v>1</v>
      </c>
      <c r="B5" s="250"/>
      <c r="C5" s="31">
        <v>43862</v>
      </c>
      <c r="D5" s="29"/>
      <c r="E5" s="29"/>
      <c r="F5" s="29"/>
      <c r="G5" s="29"/>
      <c r="H5" s="29"/>
      <c r="I5" s="29"/>
      <c r="J5" s="30"/>
    </row>
    <row r="6" spans="1:10">
      <c r="A6" s="249" t="s">
        <v>2</v>
      </c>
      <c r="B6" s="250"/>
      <c r="C6" s="128">
        <v>2020</v>
      </c>
      <c r="D6" s="29"/>
      <c r="E6" s="29"/>
      <c r="F6" s="29"/>
      <c r="G6" s="29"/>
      <c r="H6" s="29"/>
      <c r="I6" s="29"/>
      <c r="J6" s="30"/>
    </row>
    <row r="7" spans="1:10">
      <c r="A7" s="32"/>
      <c r="B7" s="29"/>
      <c r="C7" s="29"/>
      <c r="D7" s="29"/>
      <c r="E7" s="29"/>
      <c r="F7" s="29"/>
      <c r="G7" s="29"/>
      <c r="H7" s="29"/>
      <c r="I7" s="29"/>
      <c r="J7" s="30"/>
    </row>
    <row r="8" spans="1:10" ht="56.25" customHeight="1">
      <c r="A8" s="263" t="s">
        <v>114</v>
      </c>
      <c r="B8" s="260"/>
      <c r="C8" s="260" t="s">
        <v>115</v>
      </c>
      <c r="D8" s="260"/>
      <c r="E8" s="260" t="s">
        <v>116</v>
      </c>
      <c r="F8" s="260"/>
      <c r="G8" s="260" t="s">
        <v>117</v>
      </c>
      <c r="H8" s="260"/>
      <c r="I8" s="260" t="s">
        <v>118</v>
      </c>
      <c r="J8" s="261"/>
    </row>
    <row r="9" spans="1:10">
      <c r="A9" s="258">
        <v>1</v>
      </c>
      <c r="B9" s="259"/>
      <c r="C9" s="259">
        <v>2</v>
      </c>
      <c r="D9" s="259"/>
      <c r="E9" s="259" t="s">
        <v>119</v>
      </c>
      <c r="F9" s="259"/>
      <c r="G9" s="259">
        <v>4</v>
      </c>
      <c r="H9" s="259"/>
      <c r="I9" s="259" t="s">
        <v>120</v>
      </c>
      <c r="J9" s="262"/>
    </row>
    <row r="10" spans="1:10">
      <c r="A10" s="258">
        <f>Sheet1!A175</f>
        <v>7383</v>
      </c>
      <c r="B10" s="259"/>
      <c r="C10" s="259">
        <f>Sheet1!C175</f>
        <v>15</v>
      </c>
      <c r="D10" s="259"/>
      <c r="E10" s="259">
        <f>Sheet1!E175</f>
        <v>7398</v>
      </c>
      <c r="F10" s="259"/>
      <c r="G10" s="259">
        <f>Sheet1!G175</f>
        <v>1</v>
      </c>
      <c r="H10" s="259"/>
      <c r="I10" s="298">
        <f>Sheet1!I175</f>
        <v>1.3517166801838336E-2</v>
      </c>
      <c r="J10" s="299"/>
    </row>
    <row r="11" spans="1:10">
      <c r="A11" s="258">
        <f>Sheet1!A176</f>
        <v>0</v>
      </c>
      <c r="B11" s="259"/>
      <c r="C11" s="259">
        <f>Sheet1!C176</f>
        <v>0</v>
      </c>
      <c r="D11" s="259"/>
      <c r="E11" s="259">
        <f>Sheet1!E176</f>
        <v>0</v>
      </c>
      <c r="F11" s="259"/>
      <c r="G11" s="259">
        <f>Sheet1!G176</f>
        <v>0</v>
      </c>
      <c r="H11" s="259"/>
      <c r="I11" s="259">
        <f>Sheet1!I176</f>
        <v>0</v>
      </c>
      <c r="J11" s="262"/>
    </row>
    <row r="12" spans="1:10">
      <c r="A12" s="258">
        <f>Sheet1!A177</f>
        <v>0</v>
      </c>
      <c r="B12" s="259"/>
      <c r="C12" s="259">
        <f>Sheet1!C177</f>
        <v>0</v>
      </c>
      <c r="D12" s="259"/>
      <c r="E12" s="259">
        <f>Sheet1!E177</f>
        <v>0</v>
      </c>
      <c r="F12" s="259"/>
      <c r="G12" s="259">
        <f>Sheet1!G177</f>
        <v>0</v>
      </c>
      <c r="H12" s="259"/>
      <c r="I12" s="259">
        <f>Sheet1!I177</f>
        <v>0</v>
      </c>
      <c r="J12" s="262"/>
    </row>
    <row r="13" spans="1:10">
      <c r="A13" s="258">
        <f>Sheet1!A178</f>
        <v>0</v>
      </c>
      <c r="B13" s="259"/>
      <c r="C13" s="259">
        <f>Sheet1!C178</f>
        <v>0</v>
      </c>
      <c r="D13" s="259"/>
      <c r="E13" s="259">
        <f>Sheet1!E178</f>
        <v>0</v>
      </c>
      <c r="F13" s="259"/>
      <c r="G13" s="259">
        <f>Sheet1!G178</f>
        <v>0</v>
      </c>
      <c r="H13" s="259"/>
      <c r="I13" s="259">
        <f>Sheet1!I178</f>
        <v>0</v>
      </c>
      <c r="J13" s="262"/>
    </row>
    <row r="14" spans="1:10">
      <c r="A14" s="40" t="s">
        <v>121</v>
      </c>
      <c r="B14" s="41" t="s">
        <v>122</v>
      </c>
      <c r="C14" s="41"/>
      <c r="D14" s="41"/>
      <c r="E14" s="41"/>
      <c r="F14" s="29"/>
      <c r="G14" s="29"/>
      <c r="H14" s="29"/>
      <c r="I14" s="29"/>
      <c r="J14" s="30"/>
    </row>
    <row r="15" spans="1:10">
      <c r="A15" s="40"/>
      <c r="B15" s="42" t="s">
        <v>123</v>
      </c>
      <c r="C15" s="42"/>
      <c r="D15" s="42"/>
      <c r="E15" s="42"/>
      <c r="F15" s="29"/>
      <c r="G15" s="29"/>
      <c r="H15" s="29"/>
      <c r="I15" s="29"/>
      <c r="J15" s="30"/>
    </row>
    <row r="16" spans="1:10" ht="16.5" thickBot="1">
      <c r="A16" s="43"/>
      <c r="B16" s="44" t="s">
        <v>124</v>
      </c>
      <c r="C16" s="44"/>
      <c r="D16" s="44"/>
      <c r="E16" s="44"/>
      <c r="F16" s="33"/>
      <c r="G16" s="33"/>
      <c r="H16" s="33"/>
      <c r="I16" s="33"/>
      <c r="J16" s="36"/>
    </row>
  </sheetData>
  <mergeCells count="36">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J16"/>
  <sheetViews>
    <sheetView showGridLines="0" zoomScale="70" zoomScaleNormal="70" workbookViewId="0">
      <selection activeCell="C10" sqref="C10:D10"/>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c r="A2" s="264" t="s">
        <v>125</v>
      </c>
      <c r="B2" s="265"/>
      <c r="C2" s="265"/>
      <c r="D2" s="265"/>
      <c r="E2" s="265"/>
      <c r="F2" s="265"/>
      <c r="G2" s="265"/>
      <c r="H2" s="265"/>
      <c r="I2" s="265"/>
      <c r="J2" s="266"/>
    </row>
    <row r="3" spans="1:10">
      <c r="A3" s="254"/>
      <c r="B3" s="255"/>
      <c r="C3" s="255"/>
      <c r="D3" s="255"/>
      <c r="E3" s="255"/>
      <c r="F3" s="255"/>
      <c r="G3" s="255"/>
      <c r="H3" s="255"/>
      <c r="I3" s="255"/>
      <c r="J3" s="256"/>
    </row>
    <row r="4" spans="1:10">
      <c r="A4" s="249" t="s">
        <v>0</v>
      </c>
      <c r="B4" s="250"/>
      <c r="C4" s="257" t="s">
        <v>13</v>
      </c>
      <c r="D4" s="257"/>
      <c r="E4" s="257"/>
      <c r="F4" s="257"/>
      <c r="G4" s="257"/>
      <c r="H4" s="29"/>
      <c r="I4" s="29"/>
      <c r="J4" s="30"/>
    </row>
    <row r="5" spans="1:10">
      <c r="A5" s="249" t="s">
        <v>1</v>
      </c>
      <c r="B5" s="250"/>
      <c r="C5" s="31">
        <v>43862</v>
      </c>
      <c r="D5" s="29"/>
      <c r="E5" s="29"/>
      <c r="F5" s="29"/>
      <c r="G5" s="29"/>
      <c r="H5" s="29"/>
      <c r="I5" s="29"/>
      <c r="J5" s="30"/>
    </row>
    <row r="6" spans="1:10">
      <c r="A6" s="249" t="s">
        <v>2</v>
      </c>
      <c r="B6" s="250"/>
      <c r="C6" s="128">
        <v>2020</v>
      </c>
      <c r="D6" s="29"/>
      <c r="E6" s="29"/>
      <c r="F6" s="29"/>
      <c r="G6" s="29"/>
      <c r="H6" s="29"/>
      <c r="I6" s="29"/>
      <c r="J6" s="30"/>
    </row>
    <row r="7" spans="1:10">
      <c r="A7" s="32"/>
      <c r="B7" s="29"/>
      <c r="C7" s="29"/>
      <c r="D7" s="29"/>
      <c r="E7" s="29"/>
      <c r="F7" s="29"/>
      <c r="G7" s="29"/>
      <c r="H7" s="29"/>
      <c r="I7" s="29"/>
      <c r="J7" s="30"/>
    </row>
    <row r="8" spans="1:10" ht="42" customHeight="1">
      <c r="A8" s="227" t="s">
        <v>127</v>
      </c>
      <c r="B8" s="219"/>
      <c r="C8" s="219" t="s">
        <v>128</v>
      </c>
      <c r="D8" s="219"/>
      <c r="E8" s="219" t="s">
        <v>129</v>
      </c>
      <c r="F8" s="219"/>
      <c r="G8" s="219" t="s">
        <v>130</v>
      </c>
      <c r="H8" s="219"/>
      <c r="I8" s="219" t="s">
        <v>131</v>
      </c>
      <c r="J8" s="220"/>
    </row>
    <row r="9" spans="1:10">
      <c r="A9" s="300">
        <v>1</v>
      </c>
      <c r="B9" s="301"/>
      <c r="C9" s="301">
        <v>2</v>
      </c>
      <c r="D9" s="301"/>
      <c r="E9" s="301" t="s">
        <v>119</v>
      </c>
      <c r="F9" s="301"/>
      <c r="G9" s="301">
        <v>4</v>
      </c>
      <c r="H9" s="301"/>
      <c r="I9" s="259" t="s">
        <v>120</v>
      </c>
      <c r="J9" s="262"/>
    </row>
    <row r="10" spans="1:10">
      <c r="A10" s="258">
        <f>Sheet1!A192</f>
        <v>257</v>
      </c>
      <c r="B10" s="259"/>
      <c r="C10" s="259">
        <f>Sheet1!C192</f>
        <v>0</v>
      </c>
      <c r="D10" s="259"/>
      <c r="E10" s="259">
        <f>Sheet1!E192</f>
        <v>257</v>
      </c>
      <c r="F10" s="259"/>
      <c r="G10" s="259">
        <f>Sheet1!G192</f>
        <v>0</v>
      </c>
      <c r="H10" s="259"/>
      <c r="I10" s="302">
        <f>Sheet1!I192</f>
        <v>0</v>
      </c>
      <c r="J10" s="299"/>
    </row>
    <row r="11" spans="1:10">
      <c r="A11" s="258">
        <f>Sheet1!A193</f>
        <v>0</v>
      </c>
      <c r="B11" s="259"/>
      <c r="C11" s="259">
        <f>Sheet1!C193</f>
        <v>0</v>
      </c>
      <c r="D11" s="259"/>
      <c r="E11" s="259">
        <f>Sheet1!E193</f>
        <v>0</v>
      </c>
      <c r="F11" s="259"/>
      <c r="G11" s="259">
        <f>Sheet1!G193</f>
        <v>0</v>
      </c>
      <c r="H11" s="259"/>
      <c r="I11" s="281">
        <f>Sheet1!I193</f>
        <v>0</v>
      </c>
      <c r="J11" s="262"/>
    </row>
    <row r="12" spans="1:10">
      <c r="A12" s="258">
        <f>Sheet1!A194</f>
        <v>0</v>
      </c>
      <c r="B12" s="259"/>
      <c r="C12" s="259">
        <f>Sheet1!C194</f>
        <v>0</v>
      </c>
      <c r="D12" s="259"/>
      <c r="E12" s="259">
        <f>Sheet1!E194</f>
        <v>0</v>
      </c>
      <c r="F12" s="259"/>
      <c r="G12" s="259">
        <f>Sheet1!G194</f>
        <v>0</v>
      </c>
      <c r="H12" s="259"/>
      <c r="I12" s="281">
        <f>Sheet1!I194</f>
        <v>0</v>
      </c>
      <c r="J12" s="262"/>
    </row>
    <row r="13" spans="1:10">
      <c r="A13" s="258">
        <f>Sheet1!A195</f>
        <v>0</v>
      </c>
      <c r="B13" s="259"/>
      <c r="C13" s="259">
        <f>Sheet1!C195</f>
        <v>0</v>
      </c>
      <c r="D13" s="259"/>
      <c r="E13" s="259">
        <f>Sheet1!E195</f>
        <v>0</v>
      </c>
      <c r="F13" s="259"/>
      <c r="G13" s="259">
        <f>Sheet1!G195</f>
        <v>0</v>
      </c>
      <c r="H13" s="259"/>
      <c r="I13" s="281">
        <f>Sheet1!I195</f>
        <v>0</v>
      </c>
      <c r="J13" s="262"/>
    </row>
    <row r="14" spans="1:10">
      <c r="A14" s="40"/>
      <c r="B14" s="41"/>
      <c r="C14" s="41"/>
      <c r="D14" s="41"/>
      <c r="E14" s="41"/>
      <c r="F14" s="29"/>
      <c r="G14" s="29"/>
      <c r="H14" s="29"/>
      <c r="I14" s="29"/>
      <c r="J14" s="30"/>
    </row>
    <row r="15" spans="1:10">
      <c r="A15" s="40"/>
      <c r="B15" s="42"/>
      <c r="C15" s="42"/>
      <c r="D15" s="42"/>
      <c r="E15" s="42"/>
      <c r="F15" s="29"/>
      <c r="G15" s="29"/>
      <c r="H15" s="29"/>
      <c r="I15" s="29"/>
      <c r="J15" s="30"/>
    </row>
    <row r="16" spans="1:10" ht="16.5" thickBot="1">
      <c r="A16" s="43"/>
      <c r="B16" s="44"/>
      <c r="C16" s="44"/>
      <c r="D16" s="44"/>
      <c r="E16" s="44"/>
      <c r="F16" s="33"/>
      <c r="G16" s="33"/>
      <c r="H16" s="33"/>
      <c r="I16" s="33"/>
      <c r="J16" s="36"/>
    </row>
  </sheetData>
  <mergeCells count="36">
    <mergeCell ref="A6:B6"/>
    <mergeCell ref="A2:J2"/>
    <mergeCell ref="A3:J3"/>
    <mergeCell ref="A4:B4"/>
    <mergeCell ref="C4:G4"/>
    <mergeCell ref="A5:B5"/>
    <mergeCell ref="A9:B9"/>
    <mergeCell ref="C9:D9"/>
    <mergeCell ref="E9:F9"/>
    <mergeCell ref="G9:H9"/>
    <mergeCell ref="I9:J9"/>
    <mergeCell ref="A8:B8"/>
    <mergeCell ref="C8:D8"/>
    <mergeCell ref="E8:F8"/>
    <mergeCell ref="G8:H8"/>
    <mergeCell ref="I8:J8"/>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J27"/>
  <sheetViews>
    <sheetView showGridLines="0" topLeftCell="A9" zoomScale="70" zoomScaleNormal="70" workbookViewId="0">
      <selection activeCell="E11" sqref="E11:F11"/>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c r="A2" s="264" t="s">
        <v>133</v>
      </c>
      <c r="B2" s="265"/>
      <c r="C2" s="265"/>
      <c r="D2" s="265"/>
      <c r="E2" s="265"/>
      <c r="F2" s="265"/>
      <c r="G2" s="265"/>
      <c r="H2" s="265"/>
      <c r="I2" s="265"/>
      <c r="J2" s="266"/>
    </row>
    <row r="3" spans="1:10">
      <c r="A3" s="254"/>
      <c r="B3" s="255"/>
      <c r="C3" s="255"/>
      <c r="D3" s="255"/>
      <c r="E3" s="255"/>
      <c r="F3" s="255"/>
      <c r="G3" s="255"/>
      <c r="H3" s="255"/>
      <c r="I3" s="255"/>
      <c r="J3" s="256"/>
    </row>
    <row r="4" spans="1:10">
      <c r="A4" s="249" t="s">
        <v>0</v>
      </c>
      <c r="B4" s="250"/>
      <c r="C4" s="257" t="s">
        <v>13</v>
      </c>
      <c r="D4" s="257"/>
      <c r="E4" s="257"/>
      <c r="F4" s="257"/>
      <c r="G4" s="257"/>
      <c r="H4" s="29"/>
      <c r="I4" s="29"/>
      <c r="J4" s="30"/>
    </row>
    <row r="5" spans="1:10">
      <c r="A5" s="249" t="s">
        <v>1</v>
      </c>
      <c r="B5" s="250"/>
      <c r="C5" s="31">
        <v>43862</v>
      </c>
      <c r="D5" s="29"/>
      <c r="E5" s="29"/>
      <c r="F5" s="29"/>
      <c r="G5" s="29"/>
      <c r="H5" s="29"/>
      <c r="I5" s="29"/>
      <c r="J5" s="30"/>
    </row>
    <row r="6" spans="1:10">
      <c r="A6" s="249" t="s">
        <v>2</v>
      </c>
      <c r="B6" s="250"/>
      <c r="C6" s="17">
        <v>2020</v>
      </c>
      <c r="D6" s="29"/>
      <c r="E6" s="29"/>
      <c r="F6" s="29"/>
      <c r="G6" s="29"/>
      <c r="H6" s="29"/>
      <c r="I6" s="29"/>
      <c r="J6" s="30"/>
    </row>
    <row r="7" spans="1:10">
      <c r="A7" s="32"/>
      <c r="B7" s="29"/>
      <c r="C7" s="29"/>
      <c r="D7" s="29"/>
      <c r="E7" s="29"/>
      <c r="F7" s="29"/>
      <c r="G7" s="29"/>
      <c r="H7" s="29"/>
      <c r="I7" s="29"/>
      <c r="J7" s="30"/>
    </row>
    <row r="8" spans="1:10" ht="47.25">
      <c r="A8" s="18" t="s">
        <v>16</v>
      </c>
      <c r="B8" s="267" t="s">
        <v>134</v>
      </c>
      <c r="C8" s="269"/>
      <c r="D8" s="18" t="s">
        <v>135</v>
      </c>
      <c r="E8" s="219" t="s">
        <v>136</v>
      </c>
      <c r="F8" s="219"/>
      <c r="G8" s="219" t="s">
        <v>137</v>
      </c>
      <c r="H8" s="219"/>
      <c r="I8" s="219" t="s">
        <v>138</v>
      </c>
      <c r="J8" s="219"/>
    </row>
    <row r="9" spans="1:10" ht="31.5">
      <c r="A9" s="6"/>
      <c r="B9" s="219"/>
      <c r="C9" s="219"/>
      <c r="D9" s="18"/>
      <c r="E9" s="219"/>
      <c r="F9" s="219"/>
      <c r="G9" s="18" t="s">
        <v>33</v>
      </c>
      <c r="H9" s="18" t="s">
        <v>34</v>
      </c>
      <c r="I9" s="219"/>
      <c r="J9" s="219"/>
    </row>
    <row r="10" spans="1:10" ht="31.5" customHeight="1">
      <c r="A10" s="267" t="s">
        <v>139</v>
      </c>
      <c r="B10" s="268"/>
      <c r="C10" s="268"/>
      <c r="D10" s="268"/>
      <c r="E10" s="268"/>
      <c r="F10" s="268"/>
      <c r="G10" s="268"/>
      <c r="H10" s="268"/>
      <c r="I10" s="268"/>
      <c r="J10" s="269"/>
    </row>
    <row r="11" spans="1:10" ht="98.25" customHeight="1">
      <c r="A11" s="20" t="s">
        <v>143</v>
      </c>
      <c r="B11" s="260" t="s">
        <v>38</v>
      </c>
      <c r="C11" s="260" t="s">
        <v>38</v>
      </c>
      <c r="D11" s="45"/>
      <c r="E11" s="219">
        <f>Sheet1!E210</f>
        <v>35252</v>
      </c>
      <c r="F11" s="219"/>
      <c r="G11" s="20">
        <f>Sheet1!G210</f>
        <v>35252</v>
      </c>
      <c r="H11" s="20">
        <f>Sheet1!H210</f>
        <v>0</v>
      </c>
      <c r="I11" s="271">
        <f>Sheet1!I210</f>
        <v>1</v>
      </c>
      <c r="J11" s="271"/>
    </row>
    <row r="12" spans="1:10" ht="81.75" customHeight="1">
      <c r="A12" s="20" t="s">
        <v>144</v>
      </c>
      <c r="B12" s="260" t="s">
        <v>40</v>
      </c>
      <c r="C12" s="260" t="s">
        <v>40</v>
      </c>
      <c r="D12" s="45"/>
      <c r="E12" s="219">
        <f>Sheet1!E211</f>
        <v>6541</v>
      </c>
      <c r="F12" s="219"/>
      <c r="G12" s="20">
        <f>Sheet1!G211</f>
        <v>6539</v>
      </c>
      <c r="H12" s="20">
        <f>Sheet1!H211</f>
        <v>2</v>
      </c>
      <c r="I12" s="271">
        <f>Sheet1!I211</f>
        <v>0.99970000000000003</v>
      </c>
      <c r="J12" s="271"/>
    </row>
    <row r="13" spans="1:10" ht="53.25" customHeight="1">
      <c r="A13" s="20" t="s">
        <v>145</v>
      </c>
      <c r="B13" s="260" t="s">
        <v>41</v>
      </c>
      <c r="C13" s="260" t="s">
        <v>41</v>
      </c>
      <c r="D13" s="45"/>
      <c r="E13" s="219">
        <f>Sheet1!E212</f>
        <v>0</v>
      </c>
      <c r="F13" s="219"/>
      <c r="G13" s="20">
        <f>Sheet1!G212</f>
        <v>0</v>
      </c>
      <c r="H13" s="20">
        <f>Sheet1!H212</f>
        <v>0</v>
      </c>
      <c r="I13" s="271">
        <f>Sheet1!I212</f>
        <v>0</v>
      </c>
      <c r="J13" s="271"/>
    </row>
    <row r="14" spans="1:10" ht="71.25" customHeight="1">
      <c r="A14" s="20" t="s">
        <v>146</v>
      </c>
      <c r="B14" s="260" t="s">
        <v>140</v>
      </c>
      <c r="C14" s="260" t="s">
        <v>140</v>
      </c>
      <c r="D14" s="45"/>
      <c r="E14" s="219">
        <f>Sheet1!E213</f>
        <v>13279</v>
      </c>
      <c r="F14" s="219"/>
      <c r="G14" s="20">
        <f>Sheet1!G213</f>
        <v>13279</v>
      </c>
      <c r="H14" s="20">
        <f>Sheet1!H213</f>
        <v>0</v>
      </c>
      <c r="I14" s="271">
        <f>Sheet1!I213</f>
        <v>1</v>
      </c>
      <c r="J14" s="271"/>
    </row>
    <row r="15" spans="1:10" ht="21.75" customHeight="1">
      <c r="A15" s="20" t="s">
        <v>147</v>
      </c>
      <c r="B15" s="260" t="s">
        <v>141</v>
      </c>
      <c r="C15" s="260" t="s">
        <v>141</v>
      </c>
      <c r="D15" s="45"/>
      <c r="E15" s="219">
        <f>Sheet1!E214</f>
        <v>1096</v>
      </c>
      <c r="F15" s="219"/>
      <c r="G15" s="20">
        <f>Sheet1!G214</f>
        <v>1096</v>
      </c>
      <c r="H15" s="20">
        <f>Sheet1!H214</f>
        <v>0</v>
      </c>
      <c r="I15" s="271">
        <f>Sheet1!I214</f>
        <v>1</v>
      </c>
      <c r="J15" s="271"/>
    </row>
    <row r="16" spans="1:10" ht="20.25" customHeight="1">
      <c r="A16" s="20" t="s">
        <v>148</v>
      </c>
      <c r="B16" s="260" t="s">
        <v>149</v>
      </c>
      <c r="C16" s="260" t="s">
        <v>142</v>
      </c>
      <c r="D16" s="45"/>
      <c r="E16" s="219">
        <f>Sheet1!E215</f>
        <v>2081</v>
      </c>
      <c r="F16" s="219"/>
      <c r="G16" s="20">
        <f>Sheet1!G215</f>
        <v>1984</v>
      </c>
      <c r="H16" s="20">
        <f>Sheet1!H215</f>
        <v>34</v>
      </c>
      <c r="I16" s="271">
        <f>Sheet1!I215</f>
        <v>0.95340000000000003</v>
      </c>
      <c r="J16" s="271"/>
    </row>
    <row r="17" spans="1:10" ht="17.25" customHeight="1">
      <c r="A17" s="45"/>
      <c r="B17" s="267" t="s">
        <v>150</v>
      </c>
      <c r="C17" s="268"/>
      <c r="D17" s="268"/>
      <c r="E17" s="268"/>
      <c r="F17" s="268"/>
      <c r="G17" s="268"/>
      <c r="H17" s="268"/>
      <c r="I17" s="268"/>
      <c r="J17" s="269"/>
    </row>
    <row r="18" spans="1:10">
      <c r="A18" s="20">
        <v>2</v>
      </c>
      <c r="B18" s="260" t="s">
        <v>151</v>
      </c>
      <c r="C18" s="260"/>
      <c r="D18" s="45"/>
      <c r="E18" s="219" t="str">
        <f>Sheet1!E217</f>
        <v>06H:53 M</v>
      </c>
      <c r="F18" s="219"/>
      <c r="G18" s="45">
        <f>Sheet1!G217</f>
        <v>0</v>
      </c>
      <c r="H18" s="45">
        <f>Sheet1!H217</f>
        <v>0</v>
      </c>
      <c r="I18" s="270">
        <f>Sheet1!I217</f>
        <v>0</v>
      </c>
      <c r="J18" s="270"/>
    </row>
    <row r="19" spans="1:10">
      <c r="A19" s="20"/>
      <c r="B19" s="260" t="s">
        <v>152</v>
      </c>
      <c r="C19" s="260"/>
      <c r="D19" s="45"/>
      <c r="E19" s="219" t="str">
        <f>Sheet1!E218</f>
        <v>ALL</v>
      </c>
      <c r="F19" s="219"/>
      <c r="G19" s="45">
        <f>Sheet1!G218</f>
        <v>0</v>
      </c>
      <c r="H19" s="45">
        <f>Sheet1!H218</f>
        <v>0</v>
      </c>
      <c r="I19" s="270">
        <f>Sheet1!I218</f>
        <v>0</v>
      </c>
      <c r="J19" s="270"/>
    </row>
    <row r="20" spans="1:10">
      <c r="A20" s="20">
        <v>3</v>
      </c>
      <c r="B20" s="260" t="s">
        <v>153</v>
      </c>
      <c r="C20" s="260"/>
      <c r="D20" s="45"/>
      <c r="E20" s="219">
        <f>Sheet1!E219</f>
        <v>2166</v>
      </c>
      <c r="F20" s="219"/>
      <c r="G20" s="45">
        <f>Sheet1!G219</f>
        <v>2163</v>
      </c>
      <c r="H20" s="45">
        <f>Sheet1!H219</f>
        <v>3</v>
      </c>
      <c r="I20" s="270">
        <f>Sheet1!I219</f>
        <v>0.99861495844875348</v>
      </c>
      <c r="J20" s="270"/>
    </row>
    <row r="21" spans="1:10" ht="15.75" customHeight="1">
      <c r="A21" s="20"/>
      <c r="B21" s="219" t="s">
        <v>154</v>
      </c>
      <c r="C21" s="219"/>
      <c r="D21" s="219"/>
      <c r="E21" s="219"/>
      <c r="F21" s="219"/>
      <c r="G21" s="219"/>
      <c r="H21" s="219"/>
      <c r="I21" s="219"/>
      <c r="J21" s="219"/>
    </row>
    <row r="22" spans="1:10">
      <c r="A22" s="20">
        <v>4</v>
      </c>
      <c r="B22" s="260" t="s">
        <v>155</v>
      </c>
      <c r="C22" s="260"/>
      <c r="D22" s="45"/>
      <c r="E22" s="219">
        <f>Sheet1!E221</f>
        <v>0.16</v>
      </c>
      <c r="F22" s="219"/>
      <c r="G22" s="45">
        <f>Sheet1!G221</f>
        <v>0</v>
      </c>
      <c r="H22" s="45">
        <f>Sheet1!H221</f>
        <v>0</v>
      </c>
      <c r="I22" s="219">
        <f>Sheet1!I221</f>
        <v>0</v>
      </c>
      <c r="J22" s="219"/>
    </row>
    <row r="23" spans="1:10">
      <c r="A23" s="34"/>
      <c r="B23" s="260" t="s">
        <v>156</v>
      </c>
      <c r="C23" s="260"/>
      <c r="D23" s="45"/>
      <c r="E23" s="219">
        <f>Sheet1!E222</f>
        <v>0.08</v>
      </c>
      <c r="F23" s="219"/>
      <c r="G23" s="45">
        <f>Sheet1!G222</f>
        <v>0</v>
      </c>
      <c r="H23" s="45">
        <f>Sheet1!H222</f>
        <v>0</v>
      </c>
      <c r="I23" s="219">
        <f>Sheet1!I222</f>
        <v>0</v>
      </c>
      <c r="J23" s="219"/>
    </row>
    <row r="24" spans="1:10">
      <c r="A24" s="34"/>
      <c r="B24" s="260" t="s">
        <v>157</v>
      </c>
      <c r="C24" s="260"/>
      <c r="D24" s="45"/>
      <c r="E24" s="305">
        <f>Sheet1!E223</f>
        <v>0.5</v>
      </c>
      <c r="F24" s="305"/>
      <c r="G24" s="45">
        <f>Sheet1!G223</f>
        <v>0</v>
      </c>
      <c r="H24" s="45">
        <f>Sheet1!H223</f>
        <v>0</v>
      </c>
      <c r="I24" s="219">
        <f>Sheet1!I223</f>
        <v>0</v>
      </c>
      <c r="J24" s="219"/>
    </row>
    <row r="25" spans="1:10">
      <c r="A25" s="45">
        <v>5</v>
      </c>
      <c r="B25" s="260" t="s">
        <v>158</v>
      </c>
      <c r="C25" s="260"/>
      <c r="D25" s="45"/>
      <c r="E25" s="219">
        <f>Sheet1!E224</f>
        <v>0</v>
      </c>
      <c r="F25" s="219"/>
      <c r="G25" s="45">
        <f>Sheet1!G224</f>
        <v>0</v>
      </c>
      <c r="H25" s="45">
        <f>Sheet1!H224</f>
        <v>0</v>
      </c>
      <c r="I25" s="219">
        <f>Sheet1!I224</f>
        <v>0</v>
      </c>
      <c r="J25" s="219"/>
    </row>
    <row r="26" spans="1:10">
      <c r="A26" s="45">
        <v>6</v>
      </c>
      <c r="B26" s="260" t="s">
        <v>159</v>
      </c>
      <c r="C26" s="260"/>
      <c r="D26" s="45"/>
      <c r="E26" s="219">
        <f>Sheet1!E225</f>
        <v>0</v>
      </c>
      <c r="F26" s="219"/>
      <c r="G26" s="45">
        <f>Sheet1!G225</f>
        <v>0</v>
      </c>
      <c r="H26" s="45">
        <f>Sheet1!H225</f>
        <v>0</v>
      </c>
      <c r="I26" s="219">
        <f>Sheet1!I225</f>
        <v>0</v>
      </c>
      <c r="J26" s="219"/>
    </row>
    <row r="27" spans="1:10">
      <c r="A27" s="45">
        <v>7</v>
      </c>
      <c r="B27" s="260" t="s">
        <v>160</v>
      </c>
      <c r="C27" s="260"/>
      <c r="D27" s="45"/>
      <c r="E27" s="219">
        <f>Sheet1!E226</f>
        <v>0</v>
      </c>
      <c r="F27" s="219"/>
      <c r="G27" s="45">
        <f>Sheet1!G226</f>
        <v>0</v>
      </c>
      <c r="H27" s="45">
        <f>Sheet1!H226</f>
        <v>0</v>
      </c>
      <c r="I27" s="219">
        <f>Sheet1!I226</f>
        <v>0</v>
      </c>
      <c r="J27" s="219"/>
    </row>
  </sheetData>
  <mergeCells count="61">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 ref="B11:C11"/>
    <mergeCell ref="E11:F11"/>
    <mergeCell ref="I11:J11"/>
    <mergeCell ref="B12:C12"/>
    <mergeCell ref="E12:F12"/>
    <mergeCell ref="I12:J12"/>
    <mergeCell ref="B13:C13"/>
    <mergeCell ref="E13:F13"/>
    <mergeCell ref="I13:J13"/>
    <mergeCell ref="B14:C14"/>
    <mergeCell ref="E14:F14"/>
    <mergeCell ref="I14:J14"/>
    <mergeCell ref="B15:C15"/>
    <mergeCell ref="E15:F15"/>
    <mergeCell ref="I15:J15"/>
    <mergeCell ref="B16:C16"/>
    <mergeCell ref="E16:F16"/>
    <mergeCell ref="I16:J16"/>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24:C24"/>
    <mergeCell ref="B25:C25"/>
    <mergeCell ref="B26:C26"/>
    <mergeCell ref="B27:C27"/>
    <mergeCell ref="I25:J25"/>
    <mergeCell ref="I26:J26"/>
    <mergeCell ref="I27:J27"/>
    <mergeCell ref="E24:F24"/>
    <mergeCell ref="E25:F25"/>
    <mergeCell ref="E26:F26"/>
    <mergeCell ref="E27:F27"/>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sheetPr codeName="Sheet15"/>
  <dimension ref="A1:J25"/>
  <sheetViews>
    <sheetView showGridLines="0" zoomScale="70" zoomScaleNormal="70" workbookViewId="0">
      <selection activeCell="I19" sqref="I19"/>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c r="A2" s="264" t="s">
        <v>161</v>
      </c>
      <c r="B2" s="265"/>
      <c r="C2" s="265"/>
      <c r="D2" s="265"/>
      <c r="E2" s="265"/>
      <c r="F2" s="265"/>
      <c r="G2" s="265"/>
      <c r="H2" s="265"/>
      <c r="I2" s="265"/>
      <c r="J2" s="266"/>
    </row>
    <row r="3" spans="1:10">
      <c r="A3" s="254"/>
      <c r="B3" s="255"/>
      <c r="C3" s="255"/>
      <c r="D3" s="255"/>
      <c r="E3" s="255"/>
      <c r="F3" s="255"/>
      <c r="G3" s="255"/>
      <c r="H3" s="255"/>
      <c r="I3" s="255"/>
      <c r="J3" s="256"/>
    </row>
    <row r="4" spans="1:10">
      <c r="A4" s="249" t="s">
        <v>0</v>
      </c>
      <c r="B4" s="250"/>
      <c r="C4" s="278" t="s">
        <v>13</v>
      </c>
      <c r="D4" s="278"/>
      <c r="E4" s="278"/>
      <c r="F4" s="278"/>
      <c r="G4" s="278"/>
      <c r="H4" s="29"/>
      <c r="I4" s="29"/>
      <c r="J4" s="30"/>
    </row>
    <row r="5" spans="1:10">
      <c r="A5" s="249" t="s">
        <v>1</v>
      </c>
      <c r="B5" s="250"/>
      <c r="C5" s="51">
        <v>43862</v>
      </c>
      <c r="D5" s="46"/>
      <c r="E5" s="46"/>
      <c r="F5" s="46"/>
      <c r="G5" s="46"/>
      <c r="H5" s="29"/>
      <c r="I5" s="29"/>
      <c r="J5" s="30"/>
    </row>
    <row r="6" spans="1:10">
      <c r="A6" s="249" t="s">
        <v>2</v>
      </c>
      <c r="B6" s="250"/>
      <c r="C6" s="119">
        <v>2020</v>
      </c>
      <c r="D6" s="46"/>
      <c r="E6" s="46"/>
      <c r="F6" s="46"/>
      <c r="G6" s="46"/>
      <c r="H6" s="29"/>
      <c r="I6" s="29"/>
      <c r="J6" s="30"/>
    </row>
    <row r="7" spans="1:10">
      <c r="A7" s="32"/>
      <c r="B7" s="29"/>
      <c r="C7" s="29"/>
      <c r="D7" s="29"/>
      <c r="E7" s="29"/>
      <c r="F7" s="29"/>
      <c r="G7" s="29"/>
      <c r="H7" s="29"/>
      <c r="I7" s="29"/>
      <c r="J7" s="30"/>
    </row>
    <row r="8" spans="1:10">
      <c r="A8" s="127" t="s">
        <v>16</v>
      </c>
      <c r="B8" s="219" t="s">
        <v>169</v>
      </c>
      <c r="C8" s="219"/>
      <c r="D8" s="219" t="s">
        <v>170</v>
      </c>
      <c r="E8" s="219"/>
      <c r="F8" s="211" t="s">
        <v>162</v>
      </c>
      <c r="G8" s="211"/>
      <c r="H8" s="211" t="s">
        <v>163</v>
      </c>
      <c r="I8" s="211"/>
      <c r="J8" s="306"/>
    </row>
    <row r="9" spans="1:10" ht="63">
      <c r="A9" s="127"/>
      <c r="B9" s="274"/>
      <c r="C9" s="275"/>
      <c r="D9" s="274"/>
      <c r="E9" s="275"/>
      <c r="F9" s="126" t="s">
        <v>164</v>
      </c>
      <c r="G9" s="126" t="s">
        <v>165</v>
      </c>
      <c r="H9" s="126" t="s">
        <v>166</v>
      </c>
      <c r="I9" s="126" t="s">
        <v>167</v>
      </c>
      <c r="J9" s="307" t="s">
        <v>168</v>
      </c>
    </row>
    <row r="10" spans="1:10" ht="30" customHeight="1">
      <c r="A10" s="127">
        <v>1</v>
      </c>
      <c r="B10" s="272" t="s">
        <v>171</v>
      </c>
      <c r="C10" s="273"/>
      <c r="D10" s="274"/>
      <c r="E10" s="275"/>
      <c r="F10" s="129">
        <f>Sheet1!F238</f>
        <v>0</v>
      </c>
      <c r="G10" s="129">
        <f>Sheet1!G238</f>
        <v>0</v>
      </c>
      <c r="H10" s="129">
        <f>Sheet1!H238</f>
        <v>0</v>
      </c>
      <c r="I10" s="129">
        <f>Sheet1!I238</f>
        <v>0</v>
      </c>
      <c r="J10" s="130">
        <f>Sheet1!J238</f>
        <v>0</v>
      </c>
    </row>
    <row r="11" spans="1:10" ht="64.5" customHeight="1">
      <c r="A11" s="127" t="s">
        <v>143</v>
      </c>
      <c r="B11" s="272" t="s">
        <v>172</v>
      </c>
      <c r="C11" s="273" t="s">
        <v>172</v>
      </c>
      <c r="D11" s="276" t="s">
        <v>173</v>
      </c>
      <c r="E11" s="277"/>
      <c r="F11" s="129">
        <f>Sheet1!F239</f>
        <v>0</v>
      </c>
      <c r="G11" s="129">
        <f>Sheet1!G239</f>
        <v>0</v>
      </c>
      <c r="H11" s="129">
        <f>Sheet1!H239</f>
        <v>0</v>
      </c>
      <c r="I11" s="129">
        <f>Sheet1!I239</f>
        <v>0</v>
      </c>
      <c r="J11" s="130">
        <f>Sheet1!J239</f>
        <v>0</v>
      </c>
    </row>
    <row r="12" spans="1:10">
      <c r="A12" s="127" t="s">
        <v>144</v>
      </c>
      <c r="B12" s="272" t="s">
        <v>174</v>
      </c>
      <c r="C12" s="273" t="s">
        <v>174</v>
      </c>
      <c r="D12" s="276" t="s">
        <v>175</v>
      </c>
      <c r="E12" s="277" t="s">
        <v>175</v>
      </c>
      <c r="F12" s="129">
        <f>Sheet1!F240</f>
        <v>0</v>
      </c>
      <c r="G12" s="129">
        <f>Sheet1!G240</f>
        <v>0</v>
      </c>
      <c r="H12" s="129">
        <f>Sheet1!H240</f>
        <v>0</v>
      </c>
      <c r="I12" s="129">
        <f>Sheet1!I240</f>
        <v>0</v>
      </c>
      <c r="J12" s="130">
        <f>Sheet1!J240</f>
        <v>0</v>
      </c>
    </row>
    <row r="13" spans="1:10">
      <c r="A13" s="127" t="s">
        <v>145</v>
      </c>
      <c r="B13" s="272" t="s">
        <v>176</v>
      </c>
      <c r="C13" s="273" t="s">
        <v>176</v>
      </c>
      <c r="D13" s="276" t="s">
        <v>177</v>
      </c>
      <c r="E13" s="277" t="s">
        <v>177</v>
      </c>
      <c r="F13" s="129">
        <f>Sheet1!F241</f>
        <v>0</v>
      </c>
      <c r="G13" s="129">
        <f>Sheet1!G241</f>
        <v>0</v>
      </c>
      <c r="H13" s="129">
        <f>Sheet1!H241</f>
        <v>0</v>
      </c>
      <c r="I13" s="129">
        <f>Sheet1!I241</f>
        <v>0</v>
      </c>
      <c r="J13" s="130">
        <f>Sheet1!J241</f>
        <v>0</v>
      </c>
    </row>
    <row r="14" spans="1:10">
      <c r="A14" s="127" t="s">
        <v>146</v>
      </c>
      <c r="B14" s="272" t="s">
        <v>178</v>
      </c>
      <c r="C14" s="273" t="s">
        <v>178</v>
      </c>
      <c r="D14" s="276" t="s">
        <v>179</v>
      </c>
      <c r="E14" s="277" t="s">
        <v>179</v>
      </c>
      <c r="F14" s="129">
        <f>Sheet1!F242</f>
        <v>0</v>
      </c>
      <c r="G14" s="129">
        <f>Sheet1!G242</f>
        <v>0</v>
      </c>
      <c r="H14" s="129">
        <f>Sheet1!H242</f>
        <v>0</v>
      </c>
      <c r="I14" s="129">
        <f>Sheet1!I242</f>
        <v>0</v>
      </c>
      <c r="J14" s="130">
        <f>Sheet1!J242</f>
        <v>0</v>
      </c>
    </row>
    <row r="15" spans="1:10">
      <c r="A15" s="127" t="s">
        <v>147</v>
      </c>
      <c r="B15" s="272" t="s">
        <v>180</v>
      </c>
      <c r="C15" s="273" t="s">
        <v>180</v>
      </c>
      <c r="D15" s="276" t="s">
        <v>181</v>
      </c>
      <c r="E15" s="277" t="s">
        <v>181</v>
      </c>
      <c r="F15" s="129">
        <f>Sheet1!F243</f>
        <v>0</v>
      </c>
      <c r="G15" s="129">
        <f>Sheet1!G243</f>
        <v>0</v>
      </c>
      <c r="H15" s="129">
        <f>Sheet1!H243</f>
        <v>0</v>
      </c>
      <c r="I15" s="129">
        <f>Sheet1!I243</f>
        <v>0</v>
      </c>
      <c r="J15" s="130">
        <f>Sheet1!J243</f>
        <v>0</v>
      </c>
    </row>
    <row r="16" spans="1:10">
      <c r="A16" s="127">
        <v>2</v>
      </c>
      <c r="B16" s="272" t="s">
        <v>93</v>
      </c>
      <c r="C16" s="273" t="s">
        <v>93</v>
      </c>
      <c r="D16" s="276" t="s">
        <v>182</v>
      </c>
      <c r="E16" s="277" t="s">
        <v>182</v>
      </c>
      <c r="F16" s="129">
        <f>Sheet1!F244</f>
        <v>0</v>
      </c>
      <c r="G16" s="129">
        <f>Sheet1!G244</f>
        <v>0</v>
      </c>
      <c r="H16" s="129">
        <f>Sheet1!H244</f>
        <v>0</v>
      </c>
      <c r="I16" s="129">
        <f>Sheet1!I244</f>
        <v>0</v>
      </c>
      <c r="J16" s="130">
        <f>Sheet1!J244</f>
        <v>0</v>
      </c>
    </row>
    <row r="17" spans="1:10">
      <c r="A17" s="127">
        <v>3</v>
      </c>
      <c r="B17" s="272" t="s">
        <v>95</v>
      </c>
      <c r="C17" s="273" t="s">
        <v>95</v>
      </c>
      <c r="D17" s="276" t="s">
        <v>183</v>
      </c>
      <c r="E17" s="277" t="s">
        <v>183</v>
      </c>
      <c r="F17" s="129">
        <f>Sheet1!F245</f>
        <v>0</v>
      </c>
      <c r="G17" s="129">
        <f>Sheet1!G245</f>
        <v>0</v>
      </c>
      <c r="H17" s="129">
        <f>Sheet1!H245</f>
        <v>0</v>
      </c>
      <c r="I17" s="129">
        <f>Sheet1!I245</f>
        <v>0</v>
      </c>
      <c r="J17" s="130">
        <f>Sheet1!J245</f>
        <v>0</v>
      </c>
    </row>
    <row r="18" spans="1:10">
      <c r="A18" s="127">
        <v>4</v>
      </c>
      <c r="B18" s="272" t="s">
        <v>184</v>
      </c>
      <c r="C18" s="273" t="s">
        <v>184</v>
      </c>
      <c r="D18" s="276" t="s">
        <v>185</v>
      </c>
      <c r="E18" s="277" t="s">
        <v>185</v>
      </c>
      <c r="F18" s="129">
        <f>Sheet1!F246</f>
        <v>0</v>
      </c>
      <c r="G18" s="129">
        <f>Sheet1!G246</f>
        <v>0</v>
      </c>
      <c r="H18" s="129">
        <f>Sheet1!H246</f>
        <v>0</v>
      </c>
      <c r="I18" s="129">
        <f>Sheet1!I246</f>
        <v>0</v>
      </c>
      <c r="J18" s="130">
        <f>Sheet1!J246</f>
        <v>0</v>
      </c>
    </row>
    <row r="19" spans="1:10">
      <c r="A19" s="127">
        <v>5</v>
      </c>
      <c r="B19" s="272" t="s">
        <v>186</v>
      </c>
      <c r="C19" s="273" t="s">
        <v>186</v>
      </c>
      <c r="D19" s="276" t="s">
        <v>183</v>
      </c>
      <c r="E19" s="277" t="s">
        <v>183</v>
      </c>
      <c r="F19" s="129">
        <f>Sheet1!F247</f>
        <v>0</v>
      </c>
      <c r="G19" s="129">
        <f>Sheet1!G247</f>
        <v>0</v>
      </c>
      <c r="H19" s="129">
        <f>Sheet1!H247</f>
        <v>0</v>
      </c>
      <c r="I19" s="129">
        <f>Sheet1!I247</f>
        <v>0</v>
      </c>
      <c r="J19" s="130">
        <f>Sheet1!J247</f>
        <v>0</v>
      </c>
    </row>
    <row r="20" spans="1:10">
      <c r="A20" s="127">
        <v>6</v>
      </c>
      <c r="B20" s="272" t="s">
        <v>187</v>
      </c>
      <c r="C20" s="273" t="s">
        <v>187</v>
      </c>
      <c r="D20" s="276" t="s">
        <v>188</v>
      </c>
      <c r="E20" s="277" t="s">
        <v>188</v>
      </c>
      <c r="F20" s="129">
        <f>Sheet1!F248</f>
        <v>0</v>
      </c>
      <c r="G20" s="129">
        <f>Sheet1!G248</f>
        <v>0</v>
      </c>
      <c r="H20" s="129">
        <f>Sheet1!H248</f>
        <v>0</v>
      </c>
      <c r="I20" s="129">
        <f>Sheet1!I248</f>
        <v>0</v>
      </c>
      <c r="J20" s="130">
        <f>Sheet1!J248</f>
        <v>0</v>
      </c>
    </row>
    <row r="21" spans="1:10">
      <c r="A21" s="127">
        <v>7</v>
      </c>
      <c r="B21" s="272" t="s">
        <v>189</v>
      </c>
      <c r="C21" s="273" t="s">
        <v>189</v>
      </c>
      <c r="D21" s="276" t="s">
        <v>190</v>
      </c>
      <c r="E21" s="277" t="s">
        <v>190</v>
      </c>
      <c r="F21" s="129">
        <f>Sheet1!F249</f>
        <v>0</v>
      </c>
      <c r="G21" s="129">
        <f>Sheet1!G249</f>
        <v>0</v>
      </c>
      <c r="H21" s="129">
        <f>Sheet1!H249</f>
        <v>0</v>
      </c>
      <c r="I21" s="129">
        <f>Sheet1!I249</f>
        <v>0</v>
      </c>
      <c r="J21" s="130">
        <f>Sheet1!J249</f>
        <v>0</v>
      </c>
    </row>
    <row r="22" spans="1:10">
      <c r="A22" s="127">
        <v>8</v>
      </c>
      <c r="B22" s="272" t="s">
        <v>191</v>
      </c>
      <c r="C22" s="273" t="s">
        <v>191</v>
      </c>
      <c r="D22" s="276" t="s">
        <v>192</v>
      </c>
      <c r="E22" s="277" t="s">
        <v>192</v>
      </c>
      <c r="F22" s="129">
        <f>Sheet1!F250</f>
        <v>0</v>
      </c>
      <c r="G22" s="129">
        <f>Sheet1!G250</f>
        <v>0</v>
      </c>
      <c r="H22" s="129">
        <f>Sheet1!H250</f>
        <v>0</v>
      </c>
      <c r="I22" s="129">
        <f>Sheet1!I250</f>
        <v>0</v>
      </c>
      <c r="J22" s="130">
        <f>Sheet1!J250</f>
        <v>0</v>
      </c>
    </row>
    <row r="23" spans="1:10">
      <c r="A23" s="127">
        <v>9</v>
      </c>
      <c r="B23" s="272" t="s">
        <v>193</v>
      </c>
      <c r="C23" s="273" t="s">
        <v>193</v>
      </c>
      <c r="D23" s="274"/>
      <c r="E23" s="275"/>
      <c r="F23" s="129">
        <f>Sheet1!F251</f>
        <v>0</v>
      </c>
      <c r="G23" s="129">
        <f>Sheet1!G251</f>
        <v>0</v>
      </c>
      <c r="H23" s="129">
        <f>Sheet1!H251</f>
        <v>0</v>
      </c>
      <c r="I23" s="129">
        <f>Sheet1!I251</f>
        <v>0</v>
      </c>
      <c r="J23" s="130">
        <f>Sheet1!J251</f>
        <v>0</v>
      </c>
    </row>
    <row r="24" spans="1:10">
      <c r="A24" s="127">
        <v>10</v>
      </c>
      <c r="B24" s="272" t="s">
        <v>194</v>
      </c>
      <c r="C24" s="273" t="s">
        <v>194</v>
      </c>
      <c r="D24" s="274"/>
      <c r="E24" s="275"/>
      <c r="F24" s="129">
        <f>Sheet1!F252</f>
        <v>0</v>
      </c>
      <c r="G24" s="129">
        <f>Sheet1!G252</f>
        <v>0</v>
      </c>
      <c r="H24" s="129">
        <f>Sheet1!H252</f>
        <v>0</v>
      </c>
      <c r="I24" s="129">
        <f>Sheet1!I252</f>
        <v>0</v>
      </c>
      <c r="J24" s="130">
        <f>Sheet1!J252</f>
        <v>0</v>
      </c>
    </row>
    <row r="25" spans="1:10" ht="16.5" thickBot="1">
      <c r="A25" s="308">
        <v>11</v>
      </c>
      <c r="B25" s="309" t="s">
        <v>35</v>
      </c>
      <c r="C25" s="310" t="s">
        <v>35</v>
      </c>
      <c r="D25" s="311"/>
      <c r="E25" s="312"/>
      <c r="F25" s="282">
        <f>Sheet1!F253</f>
        <v>0</v>
      </c>
      <c r="G25" s="282">
        <f>Sheet1!G253</f>
        <v>0</v>
      </c>
      <c r="H25" s="282">
        <f>Sheet1!H253</f>
        <v>0</v>
      </c>
      <c r="I25" s="282">
        <f>Sheet1!I253</f>
        <v>0</v>
      </c>
      <c r="J25" s="283">
        <f>Sheet1!J253</f>
        <v>0</v>
      </c>
    </row>
  </sheetData>
  <mergeCells count="44">
    <mergeCell ref="H8:J8"/>
    <mergeCell ref="A2:J2"/>
    <mergeCell ref="A3:J3"/>
    <mergeCell ref="A4:B4"/>
    <mergeCell ref="C4:G4"/>
    <mergeCell ref="A5:B5"/>
    <mergeCell ref="A6:B6"/>
    <mergeCell ref="B8:C8"/>
    <mergeCell ref="D8:E8"/>
    <mergeCell ref="F8:G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4:C24"/>
    <mergeCell ref="D24:E24"/>
    <mergeCell ref="B25:C25"/>
    <mergeCell ref="D25:E25"/>
    <mergeCell ref="B21:C21"/>
    <mergeCell ref="D21:E21"/>
    <mergeCell ref="B22:C22"/>
    <mergeCell ref="D22:E22"/>
    <mergeCell ref="B23:C23"/>
    <mergeCell ref="D23:E2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codeName="Sheet16"/>
  <dimension ref="A1:J11"/>
  <sheetViews>
    <sheetView showGridLines="0" zoomScale="70" zoomScaleNormal="70" workbookViewId="0">
      <selection activeCell="E10" sqref="E10:F10"/>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c r="A2" s="264" t="s">
        <v>195</v>
      </c>
      <c r="B2" s="265"/>
      <c r="C2" s="265"/>
      <c r="D2" s="265"/>
      <c r="E2" s="265"/>
      <c r="F2" s="265"/>
      <c r="G2" s="265"/>
      <c r="H2" s="265"/>
      <c r="I2" s="265"/>
      <c r="J2" s="266"/>
    </row>
    <row r="3" spans="1:10">
      <c r="A3" s="254"/>
      <c r="B3" s="255"/>
      <c r="C3" s="255"/>
      <c r="D3" s="255"/>
      <c r="E3" s="255"/>
      <c r="F3" s="255"/>
      <c r="G3" s="255"/>
      <c r="H3" s="255"/>
      <c r="I3" s="255"/>
      <c r="J3" s="256"/>
    </row>
    <row r="4" spans="1:10">
      <c r="A4" s="249" t="s">
        <v>0</v>
      </c>
      <c r="B4" s="250"/>
      <c r="C4" s="278" t="s">
        <v>13</v>
      </c>
      <c r="D4" s="278"/>
      <c r="E4" s="278"/>
      <c r="F4" s="278"/>
      <c r="G4" s="278"/>
      <c r="H4" s="29"/>
      <c r="I4" s="29"/>
      <c r="J4" s="30"/>
    </row>
    <row r="5" spans="1:10">
      <c r="A5" s="249" t="s">
        <v>1</v>
      </c>
      <c r="B5" s="250"/>
      <c r="C5" s="51">
        <v>43862</v>
      </c>
      <c r="D5" s="46"/>
      <c r="E5" s="46"/>
      <c r="F5" s="46"/>
      <c r="G5" s="46"/>
      <c r="H5" s="29"/>
      <c r="I5" s="29"/>
      <c r="J5" s="30"/>
    </row>
    <row r="6" spans="1:10">
      <c r="A6" s="249" t="s">
        <v>2</v>
      </c>
      <c r="B6" s="250"/>
      <c r="C6" s="119">
        <v>2020</v>
      </c>
      <c r="D6" s="46"/>
      <c r="E6" s="46"/>
      <c r="F6" s="46"/>
      <c r="G6" s="46"/>
      <c r="H6" s="29"/>
      <c r="I6" s="29"/>
      <c r="J6" s="30"/>
    </row>
    <row r="7" spans="1:10">
      <c r="A7" s="32"/>
      <c r="B7" s="29"/>
      <c r="C7" s="29"/>
      <c r="D7" s="29"/>
      <c r="E7" s="29"/>
      <c r="F7" s="29"/>
      <c r="G7" s="29"/>
      <c r="H7" s="29"/>
      <c r="I7" s="29"/>
      <c r="J7" s="30"/>
    </row>
    <row r="8" spans="1:10" ht="31.5" customHeight="1">
      <c r="A8" s="280" t="s">
        <v>196</v>
      </c>
      <c r="B8" s="205"/>
      <c r="C8" s="205" t="s">
        <v>197</v>
      </c>
      <c r="D8" s="205"/>
      <c r="E8" s="205" t="s">
        <v>198</v>
      </c>
      <c r="F8" s="205"/>
      <c r="G8" s="205" t="s">
        <v>199</v>
      </c>
      <c r="H8" s="205"/>
      <c r="I8" s="205" t="s">
        <v>200</v>
      </c>
      <c r="J8" s="279"/>
    </row>
    <row r="9" spans="1:10">
      <c r="A9" s="314">
        <f>Sheet1!A264</f>
        <v>161</v>
      </c>
      <c r="B9" s="313"/>
      <c r="C9" s="313">
        <f>Sheet1!C264</f>
        <v>154</v>
      </c>
      <c r="D9" s="313"/>
      <c r="E9" s="313">
        <f>Sheet1!E264</f>
        <v>0</v>
      </c>
      <c r="F9" s="313"/>
      <c r="G9" s="313">
        <f>Sheet1!G264</f>
        <v>0</v>
      </c>
      <c r="H9" s="313"/>
      <c r="I9" s="313">
        <f>Sheet1!I264</f>
        <v>0</v>
      </c>
      <c r="J9" s="315"/>
    </row>
    <row r="10" spans="1:10">
      <c r="A10" s="314">
        <f>Sheet1!A265</f>
        <v>0</v>
      </c>
      <c r="B10" s="313"/>
      <c r="C10" s="313">
        <f>Sheet1!C265</f>
        <v>0</v>
      </c>
      <c r="D10" s="313"/>
      <c r="E10" s="313">
        <f>Sheet1!E265</f>
        <v>0</v>
      </c>
      <c r="F10" s="313"/>
      <c r="G10" s="313">
        <f>Sheet1!G265</f>
        <v>0</v>
      </c>
      <c r="H10" s="313"/>
      <c r="I10" s="313">
        <f>Sheet1!I265</f>
        <v>0</v>
      </c>
      <c r="J10" s="315"/>
    </row>
    <row r="11" spans="1:10" ht="16.5" thickBot="1">
      <c r="A11" s="35"/>
      <c r="B11" s="33"/>
      <c r="C11" s="33"/>
      <c r="D11" s="33"/>
      <c r="E11" s="33"/>
      <c r="F11" s="33"/>
      <c r="G11" s="33"/>
      <c r="H11" s="33"/>
      <c r="I11" s="33"/>
      <c r="J11" s="36"/>
    </row>
  </sheetData>
  <mergeCells count="21">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sheetPr codeName="Sheet17"/>
  <dimension ref="A1:J11"/>
  <sheetViews>
    <sheetView showGridLines="0" zoomScale="70" zoomScaleNormal="70" workbookViewId="0">
      <selection activeCell="C9" sqref="C9:D9"/>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c r="A2" s="264" t="s">
        <v>201</v>
      </c>
      <c r="B2" s="265"/>
      <c r="C2" s="265"/>
      <c r="D2" s="265"/>
      <c r="E2" s="265"/>
      <c r="F2" s="265"/>
      <c r="G2" s="265"/>
      <c r="H2" s="265"/>
      <c r="I2" s="265"/>
      <c r="J2" s="266"/>
    </row>
    <row r="3" spans="1:10">
      <c r="A3" s="254"/>
      <c r="B3" s="255"/>
      <c r="C3" s="255"/>
      <c r="D3" s="255"/>
      <c r="E3" s="255"/>
      <c r="F3" s="255"/>
      <c r="G3" s="255"/>
      <c r="H3" s="255"/>
      <c r="I3" s="255"/>
      <c r="J3" s="256"/>
    </row>
    <row r="4" spans="1:10">
      <c r="A4" s="249" t="s">
        <v>0</v>
      </c>
      <c r="B4" s="250"/>
      <c r="C4" s="278" t="s">
        <v>13</v>
      </c>
      <c r="D4" s="278"/>
      <c r="E4" s="278"/>
      <c r="F4" s="278"/>
      <c r="G4" s="278"/>
      <c r="H4" s="29"/>
      <c r="I4" s="29"/>
      <c r="J4" s="30"/>
    </row>
    <row r="5" spans="1:10">
      <c r="A5" s="249" t="s">
        <v>1</v>
      </c>
      <c r="B5" s="250"/>
      <c r="C5" s="51">
        <v>43862</v>
      </c>
      <c r="D5" s="46"/>
      <c r="E5" s="46"/>
      <c r="F5" s="46"/>
      <c r="G5" s="46"/>
      <c r="H5" s="29"/>
      <c r="I5" s="29"/>
      <c r="J5" s="30"/>
    </row>
    <row r="6" spans="1:10">
      <c r="A6" s="249" t="s">
        <v>2</v>
      </c>
      <c r="B6" s="250"/>
      <c r="C6" s="119">
        <v>2020</v>
      </c>
      <c r="D6" s="46"/>
      <c r="E6" s="46"/>
      <c r="F6" s="46"/>
      <c r="G6" s="46"/>
      <c r="H6" s="29"/>
      <c r="I6" s="29"/>
      <c r="J6" s="30"/>
    </row>
    <row r="7" spans="1:10">
      <c r="A7" s="32"/>
      <c r="B7" s="29"/>
      <c r="C7" s="29"/>
      <c r="D7" s="29"/>
      <c r="E7" s="29"/>
      <c r="F7" s="29"/>
      <c r="G7" s="29"/>
      <c r="H7" s="29"/>
      <c r="I7" s="29"/>
      <c r="J7" s="30"/>
    </row>
    <row r="8" spans="1:10" ht="30" customHeight="1">
      <c r="A8" s="280" t="s">
        <v>196</v>
      </c>
      <c r="B8" s="205"/>
      <c r="C8" s="205" t="s">
        <v>202</v>
      </c>
      <c r="D8" s="205"/>
      <c r="E8" s="205" t="s">
        <v>203</v>
      </c>
      <c r="F8" s="205"/>
      <c r="G8" s="205" t="s">
        <v>204</v>
      </c>
      <c r="H8" s="205"/>
      <c r="I8" s="205" t="s">
        <v>205</v>
      </c>
      <c r="J8" s="279"/>
    </row>
    <row r="9" spans="1:10">
      <c r="A9" s="258">
        <f>Sheet1!A275</f>
        <v>824</v>
      </c>
      <c r="B9" s="259"/>
      <c r="C9" s="259">
        <f>Sheet1!C275</f>
        <v>309</v>
      </c>
      <c r="D9" s="259"/>
      <c r="E9" s="259">
        <f>Sheet1!E275</f>
        <v>5</v>
      </c>
      <c r="F9" s="259"/>
      <c r="G9" s="259">
        <f>Sheet1!G275</f>
        <v>0</v>
      </c>
      <c r="H9" s="259"/>
      <c r="I9" s="316">
        <f>Sheet1!I275</f>
        <v>5</v>
      </c>
      <c r="J9" s="317"/>
    </row>
    <row r="10" spans="1:10">
      <c r="A10" s="258">
        <f>Sheet1!A276</f>
        <v>0</v>
      </c>
      <c r="B10" s="259"/>
      <c r="C10" s="259">
        <f>Sheet1!C276</f>
        <v>0</v>
      </c>
      <c r="D10" s="259"/>
      <c r="E10" s="259">
        <f>Sheet1!E276</f>
        <v>0</v>
      </c>
      <c r="F10" s="259"/>
      <c r="G10" s="259">
        <f>Sheet1!G276</f>
        <v>0</v>
      </c>
      <c r="H10" s="259"/>
      <c r="I10" s="316">
        <f>Sheet1!I276</f>
        <v>0</v>
      </c>
      <c r="J10" s="317"/>
    </row>
    <row r="11" spans="1:10" ht="16.5" thickBot="1">
      <c r="A11" s="35"/>
      <c r="B11" s="33"/>
      <c r="C11" s="33"/>
      <c r="D11" s="33"/>
      <c r="E11" s="33"/>
      <c r="F11" s="33"/>
      <c r="G11" s="33"/>
      <c r="H11" s="33"/>
      <c r="I11" s="33"/>
      <c r="J11" s="36"/>
    </row>
  </sheetData>
  <mergeCells count="21">
    <mergeCell ref="A2:J2"/>
    <mergeCell ref="A8:B8"/>
    <mergeCell ref="C8:D8"/>
    <mergeCell ref="E8:F8"/>
    <mergeCell ref="G8:H8"/>
    <mergeCell ref="I8:J8"/>
    <mergeCell ref="A3:J3"/>
    <mergeCell ref="A4:B4"/>
    <mergeCell ref="C4:G4"/>
    <mergeCell ref="A5:B5"/>
    <mergeCell ref="A6:B6"/>
    <mergeCell ref="A10:B10"/>
    <mergeCell ref="C10:D10"/>
    <mergeCell ref="E10:F10"/>
    <mergeCell ref="G10:H10"/>
    <mergeCell ref="I10:J10"/>
    <mergeCell ref="A9:B9"/>
    <mergeCell ref="C9:D9"/>
    <mergeCell ref="E9:F9"/>
    <mergeCell ref="G9:H9"/>
    <mergeCell ref="I9:J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2:J22"/>
  <sheetViews>
    <sheetView zoomScale="90" zoomScaleNormal="90" workbookViewId="0">
      <selection activeCell="H11" sqref="H11"/>
    </sheetView>
  </sheetViews>
  <sheetFormatPr defaultRowHeight="15"/>
  <cols>
    <col min="1" max="10" width="9.42578125" style="5" customWidth="1"/>
    <col min="11" max="16384" width="9.140625" style="5"/>
  </cols>
  <sheetData>
    <row r="2" spans="1:10" ht="18">
      <c r="A2" s="207" t="s">
        <v>14</v>
      </c>
      <c r="B2" s="207"/>
      <c r="C2" s="207"/>
      <c r="D2" s="207"/>
      <c r="E2" s="207"/>
      <c r="F2" s="207"/>
      <c r="G2" s="207"/>
      <c r="H2" s="207"/>
      <c r="I2" s="207"/>
      <c r="J2" s="207"/>
    </row>
    <row r="3" spans="1:10">
      <c r="A3" s="201"/>
      <c r="B3" s="201"/>
      <c r="C3" s="201"/>
      <c r="D3" s="201"/>
      <c r="E3" s="201"/>
      <c r="F3" s="201"/>
      <c r="G3" s="201"/>
      <c r="H3" s="201"/>
      <c r="I3" s="201"/>
      <c r="J3" s="201"/>
    </row>
    <row r="4" spans="1:10">
      <c r="A4" s="206" t="s">
        <v>0</v>
      </c>
      <c r="B4" s="206"/>
      <c r="C4" s="208" t="s">
        <v>13</v>
      </c>
      <c r="D4" s="208"/>
      <c r="E4" s="208"/>
      <c r="F4" s="208"/>
      <c r="G4" s="208"/>
    </row>
    <row r="5" spans="1:10">
      <c r="A5" s="206" t="s">
        <v>1</v>
      </c>
      <c r="B5" s="206"/>
      <c r="C5" s="2">
        <v>43862</v>
      </c>
    </row>
    <row r="6" spans="1:10">
      <c r="A6" s="206" t="s">
        <v>2</v>
      </c>
      <c r="B6" s="206"/>
      <c r="C6" s="1">
        <v>2020</v>
      </c>
    </row>
    <row r="8" spans="1:10" ht="15.75">
      <c r="A8" s="204" t="s">
        <v>3</v>
      </c>
      <c r="B8" s="204"/>
      <c r="C8" s="204"/>
      <c r="D8" s="204"/>
      <c r="E8" s="204"/>
      <c r="F8" s="205" t="s">
        <v>4</v>
      </c>
      <c r="G8" s="205"/>
      <c r="H8" s="205" t="s">
        <v>4</v>
      </c>
      <c r="I8" s="205"/>
      <c r="J8" s="205"/>
    </row>
    <row r="9" spans="1:10" ht="15.75">
      <c r="A9" s="205" t="s">
        <v>5</v>
      </c>
      <c r="B9" s="205"/>
      <c r="C9" s="205" t="s">
        <v>6</v>
      </c>
      <c r="D9" s="205"/>
      <c r="E9" s="205"/>
      <c r="F9" s="205" t="s">
        <v>5</v>
      </c>
      <c r="G9" s="205"/>
      <c r="H9" s="205" t="s">
        <v>6</v>
      </c>
      <c r="I9" s="205"/>
      <c r="J9" s="205"/>
    </row>
    <row r="10" spans="1:10" ht="15.75">
      <c r="A10" s="6" t="s">
        <v>7</v>
      </c>
      <c r="B10" s="6" t="s">
        <v>8</v>
      </c>
      <c r="C10" s="6" t="s">
        <v>7</v>
      </c>
      <c r="D10" s="6" t="s">
        <v>9</v>
      </c>
      <c r="E10" s="6" t="s">
        <v>8</v>
      </c>
      <c r="F10" s="6" t="s">
        <v>7</v>
      </c>
      <c r="G10" s="6" t="s">
        <v>8</v>
      </c>
      <c r="H10" s="6" t="s">
        <v>7</v>
      </c>
      <c r="I10" s="6" t="s">
        <v>9</v>
      </c>
      <c r="J10" s="6" t="s">
        <v>8</v>
      </c>
    </row>
    <row r="11" spans="1:10">
      <c r="A11" s="7">
        <f>Sheet1!A10</f>
        <v>1</v>
      </c>
      <c r="B11" s="7">
        <f>Sheet1!B10</f>
        <v>0</v>
      </c>
      <c r="C11" s="48">
        <f>Sheet1!C10</f>
        <v>2</v>
      </c>
      <c r="D11" s="48">
        <f>Sheet1!D10</f>
        <v>0</v>
      </c>
      <c r="E11" s="48">
        <f>Sheet1!E10</f>
        <v>1</v>
      </c>
      <c r="F11" s="48">
        <f>Sheet1!F10</f>
        <v>1</v>
      </c>
      <c r="G11" s="48">
        <f>Sheet1!G10</f>
        <v>0</v>
      </c>
      <c r="H11" s="48">
        <f>Sheet1!H10</f>
        <v>2</v>
      </c>
      <c r="I11" s="48">
        <f>Sheet1!I10</f>
        <v>0</v>
      </c>
      <c r="J11" s="48">
        <f>Sheet1!J10</f>
        <v>1</v>
      </c>
    </row>
    <row r="12" spans="1:10">
      <c r="A12" s="7">
        <f>Sheet1!A11</f>
        <v>0</v>
      </c>
      <c r="B12" s="7">
        <f>Sheet1!B11</f>
        <v>0</v>
      </c>
      <c r="C12" s="7">
        <f>Sheet1!C11</f>
        <v>0</v>
      </c>
      <c r="D12" s="7">
        <f>Sheet1!D11</f>
        <v>0</v>
      </c>
      <c r="E12" s="7">
        <f>Sheet1!E11</f>
        <v>0</v>
      </c>
      <c r="F12" s="7">
        <f>Sheet1!F11</f>
        <v>0</v>
      </c>
      <c r="G12" s="7">
        <f>Sheet1!G11</f>
        <v>0</v>
      </c>
      <c r="H12" s="7">
        <f>Sheet1!H11</f>
        <v>0</v>
      </c>
      <c r="I12" s="7">
        <f>Sheet1!I11</f>
        <v>0</v>
      </c>
      <c r="J12" s="7">
        <f>Sheet1!J11</f>
        <v>0</v>
      </c>
    </row>
    <row r="13" spans="1:10">
      <c r="A13" s="7">
        <f>Sheet1!A12</f>
        <v>0</v>
      </c>
      <c r="B13" s="7">
        <f>Sheet1!B12</f>
        <v>0</v>
      </c>
      <c r="C13" s="7">
        <f>Sheet1!C12</f>
        <v>0</v>
      </c>
      <c r="D13" s="7">
        <f>Sheet1!D12</f>
        <v>0</v>
      </c>
      <c r="E13" s="7">
        <f>Sheet1!E12</f>
        <v>0</v>
      </c>
      <c r="F13" s="7">
        <f>Sheet1!F12</f>
        <v>0</v>
      </c>
      <c r="G13" s="7">
        <f>Sheet1!G12</f>
        <v>0</v>
      </c>
      <c r="H13" s="7">
        <f>Sheet1!H12</f>
        <v>0</v>
      </c>
      <c r="I13" s="7">
        <f>Sheet1!I12</f>
        <v>0</v>
      </c>
      <c r="J13" s="7">
        <f>Sheet1!J12</f>
        <v>0</v>
      </c>
    </row>
    <row r="14" spans="1:10">
      <c r="A14" s="7">
        <f>Sheet1!A13</f>
        <v>0</v>
      </c>
      <c r="B14" s="7">
        <f>Sheet1!B13</f>
        <v>0</v>
      </c>
      <c r="C14" s="7">
        <f>Sheet1!C13</f>
        <v>0</v>
      </c>
      <c r="D14" s="7">
        <f>Sheet1!D13</f>
        <v>0</v>
      </c>
      <c r="E14" s="7">
        <f>Sheet1!E13</f>
        <v>0</v>
      </c>
      <c r="F14" s="7">
        <f>Sheet1!F13</f>
        <v>0</v>
      </c>
      <c r="G14" s="7">
        <f>Sheet1!G13</f>
        <v>0</v>
      </c>
      <c r="H14" s="7">
        <f>Sheet1!H13</f>
        <v>0</v>
      </c>
      <c r="I14" s="7">
        <f>Sheet1!I13</f>
        <v>0</v>
      </c>
      <c r="J14" s="7">
        <f>Sheet1!J13</f>
        <v>0</v>
      </c>
    </row>
    <row r="15" spans="1:10">
      <c r="A15" s="7">
        <f>Sheet1!A14</f>
        <v>0</v>
      </c>
      <c r="B15" s="7">
        <f>Sheet1!B14</f>
        <v>0</v>
      </c>
      <c r="C15" s="7">
        <f>Sheet1!C14</f>
        <v>0</v>
      </c>
      <c r="D15" s="7">
        <f>Sheet1!D14</f>
        <v>0</v>
      </c>
      <c r="E15" s="7">
        <f>Sheet1!E14</f>
        <v>0</v>
      </c>
      <c r="F15" s="7">
        <f>Sheet1!F14</f>
        <v>0</v>
      </c>
      <c r="G15" s="7">
        <f>Sheet1!G14</f>
        <v>0</v>
      </c>
      <c r="H15" s="7">
        <f>Sheet1!H14</f>
        <v>0</v>
      </c>
      <c r="I15" s="7">
        <f>Sheet1!I14</f>
        <v>0</v>
      </c>
      <c r="J15" s="7">
        <f>Sheet1!J14</f>
        <v>0</v>
      </c>
    </row>
    <row r="16" spans="1:10">
      <c r="A16" s="7">
        <f>Sheet1!A15</f>
        <v>0</v>
      </c>
      <c r="B16" s="7">
        <f>Sheet1!B15</f>
        <v>0</v>
      </c>
      <c r="C16" s="7">
        <f>Sheet1!C15</f>
        <v>0</v>
      </c>
      <c r="D16" s="7">
        <f>Sheet1!D15</f>
        <v>0</v>
      </c>
      <c r="E16" s="7">
        <f>Sheet1!E15</f>
        <v>0</v>
      </c>
      <c r="F16" s="7">
        <f>Sheet1!F15</f>
        <v>0</v>
      </c>
      <c r="G16" s="7">
        <f>Sheet1!G15</f>
        <v>0</v>
      </c>
      <c r="H16" s="7">
        <f>Sheet1!H15</f>
        <v>0</v>
      </c>
      <c r="I16" s="7">
        <f>Sheet1!I15</f>
        <v>0</v>
      </c>
      <c r="J16" s="7">
        <f>Sheet1!J15</f>
        <v>0</v>
      </c>
    </row>
    <row r="17" spans="1:10">
      <c r="A17" s="7">
        <f>Sheet1!A16</f>
        <v>0</v>
      </c>
      <c r="B17" s="7">
        <f>Sheet1!B16</f>
        <v>0</v>
      </c>
      <c r="C17" s="7">
        <f>Sheet1!C16</f>
        <v>0</v>
      </c>
      <c r="D17" s="7">
        <f>Sheet1!D16</f>
        <v>0</v>
      </c>
      <c r="E17" s="7">
        <f>Sheet1!E16</f>
        <v>0</v>
      </c>
      <c r="F17" s="7">
        <f>Sheet1!F16</f>
        <v>0</v>
      </c>
      <c r="G17" s="7">
        <f>Sheet1!G16</f>
        <v>0</v>
      </c>
      <c r="H17" s="7">
        <f>Sheet1!H16</f>
        <v>0</v>
      </c>
      <c r="I17" s="7">
        <f>Sheet1!I16</f>
        <v>0</v>
      </c>
      <c r="J17" s="7">
        <f>Sheet1!J16</f>
        <v>0</v>
      </c>
    </row>
    <row r="18" spans="1:10">
      <c r="A18" s="7">
        <f>Sheet1!A17</f>
        <v>0</v>
      </c>
      <c r="B18" s="7">
        <f>Sheet1!B17</f>
        <v>0</v>
      </c>
      <c r="C18" s="7">
        <f>Sheet1!C17</f>
        <v>0</v>
      </c>
      <c r="D18" s="7">
        <f>Sheet1!D17</f>
        <v>0</v>
      </c>
      <c r="E18" s="7">
        <f>Sheet1!E17</f>
        <v>0</v>
      </c>
      <c r="F18" s="7">
        <f>Sheet1!F17</f>
        <v>0</v>
      </c>
      <c r="G18" s="7">
        <f>Sheet1!G17</f>
        <v>0</v>
      </c>
      <c r="H18" s="7">
        <f>Sheet1!H17</f>
        <v>0</v>
      </c>
      <c r="I18" s="7">
        <f>Sheet1!I17</f>
        <v>0</v>
      </c>
      <c r="J18" s="7">
        <f>Sheet1!J17</f>
        <v>0</v>
      </c>
    </row>
    <row r="20" spans="1:10" ht="15.75">
      <c r="A20" s="200" t="s">
        <v>10</v>
      </c>
      <c r="B20" s="200"/>
      <c r="G20" s="201"/>
      <c r="H20" s="201"/>
      <c r="I20" s="201"/>
      <c r="J20" s="201"/>
    </row>
    <row r="21" spans="1:10" ht="15.75">
      <c r="A21" s="202" t="s">
        <v>11</v>
      </c>
      <c r="B21" s="202"/>
      <c r="C21" s="202"/>
      <c r="D21" s="202"/>
      <c r="E21" s="202"/>
      <c r="F21" s="202"/>
      <c r="G21" s="201"/>
      <c r="H21" s="201"/>
      <c r="I21" s="201"/>
      <c r="J21" s="201"/>
    </row>
    <row r="22" spans="1:10" ht="15.75">
      <c r="A22" s="200" t="s">
        <v>12</v>
      </c>
      <c r="B22" s="200"/>
      <c r="G22" s="203"/>
      <c r="H22" s="203"/>
      <c r="I22" s="203"/>
      <c r="J22" s="203"/>
    </row>
  </sheetData>
  <mergeCells count="18">
    <mergeCell ref="A6:B6"/>
    <mergeCell ref="A2:J2"/>
    <mergeCell ref="A3:J3"/>
    <mergeCell ref="A4:B4"/>
    <mergeCell ref="C4:G4"/>
    <mergeCell ref="A5:B5"/>
    <mergeCell ref="A8:E8"/>
    <mergeCell ref="F8:G8"/>
    <mergeCell ref="H8:J8"/>
    <mergeCell ref="A9:B9"/>
    <mergeCell ref="C9:E9"/>
    <mergeCell ref="F9:G9"/>
    <mergeCell ref="H9:J9"/>
    <mergeCell ref="A20:B20"/>
    <mergeCell ref="G20:J21"/>
    <mergeCell ref="A21:F21"/>
    <mergeCell ref="A22:B22"/>
    <mergeCell ref="G22:J2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J15"/>
  <sheetViews>
    <sheetView topLeftCell="A14" zoomScale="70" zoomScaleNormal="70" workbookViewId="0">
      <selection activeCell="B12" sqref="B12"/>
    </sheetView>
  </sheetViews>
  <sheetFormatPr defaultRowHeight="15"/>
  <cols>
    <col min="1" max="1" width="16.28515625" style="5" customWidth="1"/>
    <col min="2" max="2" width="21.5703125" style="5" customWidth="1"/>
    <col min="3" max="4" width="16.28515625" style="5" customWidth="1"/>
    <col min="5" max="5" width="80.28515625" style="5" customWidth="1"/>
    <col min="6" max="10" width="16.28515625" style="5" customWidth="1"/>
    <col min="11" max="16384" width="9.140625" style="5"/>
  </cols>
  <sheetData>
    <row r="2" spans="1:10" ht="18">
      <c r="A2" s="207" t="s">
        <v>15</v>
      </c>
      <c r="B2" s="207"/>
      <c r="C2" s="207"/>
      <c r="D2" s="207"/>
      <c r="E2" s="207"/>
      <c r="F2" s="207"/>
      <c r="G2" s="207"/>
      <c r="H2" s="207"/>
      <c r="I2" s="207"/>
      <c r="J2" s="207"/>
    </row>
    <row r="3" spans="1:10">
      <c r="A3" s="201"/>
      <c r="B3" s="201"/>
      <c r="C3" s="201"/>
      <c r="D3" s="201"/>
      <c r="E3" s="201"/>
      <c r="F3" s="201"/>
      <c r="G3" s="201"/>
      <c r="H3" s="201"/>
      <c r="I3" s="201"/>
      <c r="J3" s="201"/>
    </row>
    <row r="4" spans="1:10">
      <c r="A4" s="206" t="s">
        <v>0</v>
      </c>
      <c r="B4" s="206"/>
      <c r="C4" s="208" t="s">
        <v>13</v>
      </c>
      <c r="D4" s="208"/>
      <c r="E4" s="208"/>
      <c r="F4" s="208"/>
      <c r="G4" s="208"/>
    </row>
    <row r="5" spans="1:10">
      <c r="A5" s="206" t="s">
        <v>1</v>
      </c>
      <c r="B5" s="206"/>
      <c r="C5" s="2">
        <v>43862</v>
      </c>
    </row>
    <row r="6" spans="1:10">
      <c r="A6" s="206" t="s">
        <v>2</v>
      </c>
      <c r="B6" s="206"/>
      <c r="C6" s="1">
        <v>2020</v>
      </c>
    </row>
    <row r="7" spans="1:10">
      <c r="A7" s="209" t="s">
        <v>16</v>
      </c>
      <c r="B7" s="205" t="s">
        <v>17</v>
      </c>
      <c r="C7" s="205" t="s">
        <v>18</v>
      </c>
      <c r="D7" s="205" t="s">
        <v>19</v>
      </c>
      <c r="E7" s="205" t="s">
        <v>20</v>
      </c>
      <c r="F7" s="205" t="s">
        <v>21</v>
      </c>
      <c r="G7" s="205" t="s">
        <v>22</v>
      </c>
      <c r="H7" s="205" t="s">
        <v>23</v>
      </c>
      <c r="I7" s="205" t="s">
        <v>24</v>
      </c>
      <c r="J7" s="205" t="s">
        <v>25</v>
      </c>
    </row>
    <row r="8" spans="1:10">
      <c r="A8" s="209"/>
      <c r="B8" s="205"/>
      <c r="C8" s="205"/>
      <c r="D8" s="205"/>
      <c r="E8" s="205"/>
      <c r="F8" s="205"/>
      <c r="G8" s="205"/>
      <c r="H8" s="205"/>
      <c r="I8" s="205"/>
      <c r="J8" s="205"/>
    </row>
    <row r="9" spans="1:10">
      <c r="A9" s="209"/>
      <c r="B9" s="205"/>
      <c r="C9" s="205"/>
      <c r="D9" s="205"/>
      <c r="E9" s="205"/>
      <c r="F9" s="205"/>
      <c r="G9" s="205"/>
      <c r="H9" s="205"/>
      <c r="I9" s="205"/>
      <c r="J9" s="205"/>
    </row>
    <row r="10" spans="1:10">
      <c r="A10" s="209"/>
      <c r="B10" s="205"/>
      <c r="C10" s="205"/>
      <c r="D10" s="205"/>
      <c r="E10" s="205"/>
      <c r="F10" s="205"/>
      <c r="G10" s="205"/>
      <c r="H10" s="205"/>
      <c r="I10" s="205"/>
      <c r="J10" s="205"/>
    </row>
    <row r="11" spans="1:10" ht="12" customHeight="1">
      <c r="A11" s="209"/>
      <c r="B11" s="205"/>
      <c r="C11" s="205"/>
      <c r="D11" s="205"/>
      <c r="E11" s="205"/>
      <c r="F11" s="205"/>
      <c r="G11" s="205"/>
      <c r="H11" s="205"/>
      <c r="I11" s="205"/>
      <c r="J11" s="205"/>
    </row>
    <row r="12" spans="1:10" ht="194.25" customHeight="1">
      <c r="A12" s="4">
        <f>Sheet1!A34</f>
        <v>1</v>
      </c>
      <c r="B12" s="4" t="str">
        <f>Sheet1!B34</f>
        <v>N-1 / 18, Mohan Garden, Uttam Nagar, New Delhi-110059.</v>
      </c>
      <c r="C12" s="4" t="str">
        <f>Sheet1!C34</f>
        <v>07.02.2020 at 11:02 Hrs.</v>
      </c>
      <c r="D12" s="4" t="str">
        <f>Sheet1!D34</f>
        <v>Fatal</v>
      </c>
      <c r="E12" s="4" t="str">
        <f>Sheet1!E34</f>
        <v xml:space="preserve">On dated 07.02.2020 at 11:11Hrs, the Complaint Center Anand Vihar received an IOMS complaint number 20020700684 from Sh. Nitesh, N-15 Gurudwara Road, Mohan Garden, Mob No 7042351303 regarding fire on pole. The TO present on duty Mr. Mohit Kumar gave the complaint to Lineman Sh. Rakesh.  Sh. Rakesh along with ALM Sh. Ravinder reached at site and found that some labor working at site has been electrocuted and a blue colour tirpal was hanging around the HVDS pole.  On enquiry from nearby residents, it has been informed that the labor was trying to cover the BSES HVDS Pole No VKP T 156 with the plastic tirpal from the scaffolding prepared at site for tile work on outer wall of the premises and during the process he somehow got unbalance and came in contact with the HVDS pole and got electrocuted. Due to electrocution the feeder NSIT-2 DK Road from Matiala Grid got tripped </v>
      </c>
      <c r="F12" s="4" t="str">
        <f>Sheet1!F34</f>
        <v>NIL</v>
      </c>
      <c r="G12" s="4" t="str">
        <f>Sheet1!G34</f>
        <v>NIL</v>
      </c>
      <c r="H12" s="4" t="str">
        <f>Sheet1!H34</f>
        <v>NIL</v>
      </c>
      <c r="I12" s="4" t="str">
        <f>Sheet1!I34</f>
        <v>NIL</v>
      </c>
      <c r="J12" s="4" t="str">
        <f>Sheet1!J34</f>
        <v>NIL</v>
      </c>
    </row>
    <row r="13" spans="1:10" ht="178.5" customHeight="1">
      <c r="A13" s="4">
        <f>Sheet1!A35</f>
        <v>2</v>
      </c>
      <c r="B13" s="4" t="str">
        <f>Sheet1!B35</f>
        <v>RZ D-1 / 12, Khasra No 83 / 14, Gali No 5, Mahavir Enclave, New Delhi-110045.</v>
      </c>
      <c r="C13" s="4" t="str">
        <f>Sheet1!C35</f>
        <v>18.02.2020 at 10:23 Hrs.</v>
      </c>
      <c r="D13" s="4" t="str">
        <f>Sheet1!D35</f>
        <v>Non-Fatal</v>
      </c>
      <c r="E13" s="4" t="str">
        <f>Sheet1!E35</f>
        <v>On dated 18.02.2020 a telephonic message was received by Sh. Ram Janam TO on tel. No. 8448792241 of Kalaish Puri Complaint centre from Mobile No. 9213282588 a person got an electric shock at Gali No 5, Mahavir Enclave, New Delhi.Complaint was immediately forwarded to Sh. Somdutt Lineman and he found that during painting of wall of h.No. RZ D-1 / 12, Khasra No 83 / 14, Gali No 5, Mahavir Enclave, New Delhi-110045.  Yusuf (Painter) had tried to cover HVDS Bird Cap with plastic bag inorder to carry out painting works.  A flush occurred and he fell from wall after getting electric shock.  At 10:23 hrs, 11KV feeder D-3, Mahavir Enclave from G-2 PPK Grid also got tripped.  Victim was immediately taken to Deen Dayal Upadhayay Hospital by the owner of the premise.  S/Stn. staff met the victim at hospital and he confessed that he unknowingly touched the Bird Cap of HVDS transformer and got electric shock.</v>
      </c>
      <c r="F13" s="4" t="str">
        <f>Sheet1!F35</f>
        <v>NIL</v>
      </c>
      <c r="G13" s="4" t="str">
        <f>Sheet1!G35</f>
        <v>NIL</v>
      </c>
      <c r="H13" s="4" t="str">
        <f>Sheet1!H35</f>
        <v>NIL</v>
      </c>
      <c r="I13" s="4" t="str">
        <f>Sheet1!I35</f>
        <v>NIL</v>
      </c>
      <c r="J13" s="4" t="str">
        <f>Sheet1!J35</f>
        <v>NIL</v>
      </c>
    </row>
    <row r="14" spans="1:10" ht="153" customHeight="1">
      <c r="A14" s="4">
        <f>Sheet1!A36</f>
        <v>3</v>
      </c>
      <c r="B14" s="4" t="str">
        <f>Sheet1!B36</f>
        <v>House No. C-681, Ground Floor, New Friends Colony, New Delhi.</v>
      </c>
      <c r="C14" s="4" t="str">
        <f>Sheet1!C36</f>
        <v xml:space="preserve">24.02.2020 at about 23:10 Hrs. </v>
      </c>
      <c r="D14" s="4" t="str">
        <f>Sheet1!D36</f>
        <v>Fatal</v>
      </c>
      <c r="E14" s="4" t="str">
        <f>Sheet1!E36</f>
        <v>A PCR complaint was received on 24.02.2020 at about 23:10 hrs. about a fatal electrical accident inside premise No C-681, New Friends Colony, New Delhi.  Accordingly, field staff reached at site and found that one person was lying on ground who was surrounded by two police personals and three other persons.  Victim body was found near to stairs.  No electricity meter was found at site.  After checking the record it has been foun that there were four nos meeting earlier existing at site,(02 nos of three phase and 02 Nos of single phase).  These meters were removed (02 nos of three phase) on 12.10.2018 and (02 Nos single phase meters) on 26.12.2018 due to non payment.</v>
      </c>
      <c r="F14" s="4" t="str">
        <f>Sheet1!F36</f>
        <v>NIL</v>
      </c>
      <c r="G14" s="4" t="str">
        <f>Sheet1!G36</f>
        <v>NIL</v>
      </c>
      <c r="H14" s="4" t="str">
        <f>Sheet1!H36</f>
        <v>NIL</v>
      </c>
      <c r="I14" s="4" t="str">
        <f>Sheet1!I36</f>
        <v>NIL</v>
      </c>
      <c r="J14" s="4" t="str">
        <f>Sheet1!J36</f>
        <v>NIL</v>
      </c>
    </row>
    <row r="15" spans="1:10" ht="163.5" customHeight="1">
      <c r="A15" s="4">
        <f>Sheet1!A37</f>
        <v>4</v>
      </c>
      <c r="B15" s="4" t="str">
        <f>Sheet1!B37</f>
        <v xml:space="preserve">At Pole Opposite Solanki Public School ,Durga Park ,New Delhi -110045 , </v>
      </c>
      <c r="C15" s="4" t="str">
        <f>Sheet1!C37</f>
        <v>28.02.2020 at 4:30 PM</v>
      </c>
      <c r="D15" s="4" t="str">
        <f>Sheet1!D37</f>
        <v>Fatal</v>
      </c>
      <c r="E15" s="4" t="str">
        <f>Sheet1!E37</f>
        <v>On dated 28/02/2020 4.30 P.M at Pole Opposite Solanki Public School ,Durga Park ,Newdelhi -110045 , System Volatge of 230 V(1 Phase) while executing the cable replacement order Sh.Sanjeev Kumar Jatav ,Lineman Employee of MMG Vendor M/S India Care came in contact with live wires further taken to Nearest Hospital Bhagat Chandra by police van and Doctor declared him dead on arrival .As per information gathered from bystanders near by pole and team member along with him Sh.Gaurav , was given First aid Chest pressing and Mouth to Mouth breathing . The compensation has been given vide cheque No 033467 and 033468 amounting to Rs/- five lakh each to the family of Sh. Sanjeev Kumar by M/S India care on dated 01.08.2020.</v>
      </c>
      <c r="F15" s="4" t="str">
        <f>Sheet1!F37</f>
        <v>NIL</v>
      </c>
      <c r="G15" s="4" t="str">
        <f>Sheet1!G37</f>
        <v>NIL</v>
      </c>
      <c r="H15" s="4" t="str">
        <f>Sheet1!H37</f>
        <v>NIL</v>
      </c>
      <c r="I15" s="4" t="str">
        <f>Sheet1!I37</f>
        <v>NIL</v>
      </c>
      <c r="J15" s="4" t="str">
        <f>Sheet1!J37</f>
        <v>Rs. 10 lakh by M/S India care</v>
      </c>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34" orientation="landscape"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2:J15"/>
  <sheetViews>
    <sheetView topLeftCell="A11" zoomScale="80" zoomScaleNormal="80" workbookViewId="0">
      <selection activeCell="J15" sqref="J15"/>
    </sheetView>
  </sheetViews>
  <sheetFormatPr defaultRowHeight="15"/>
  <cols>
    <col min="1" max="10" width="16.28515625" style="5" customWidth="1"/>
    <col min="11" max="16384" width="9.140625" style="5"/>
  </cols>
  <sheetData>
    <row r="2" spans="1:10" ht="18">
      <c r="A2" s="207" t="s">
        <v>45</v>
      </c>
      <c r="B2" s="207"/>
      <c r="C2" s="207"/>
      <c r="D2" s="207"/>
      <c r="E2" s="207"/>
      <c r="F2" s="207"/>
      <c r="G2" s="207"/>
      <c r="H2" s="207"/>
      <c r="I2" s="207"/>
      <c r="J2" s="207"/>
    </row>
    <row r="3" spans="1:10">
      <c r="A3" s="201"/>
      <c r="B3" s="201"/>
      <c r="C3" s="201"/>
      <c r="D3" s="201"/>
      <c r="E3" s="201"/>
      <c r="F3" s="201"/>
      <c r="G3" s="201"/>
      <c r="H3" s="201"/>
      <c r="I3" s="201"/>
      <c r="J3" s="201"/>
    </row>
    <row r="4" spans="1:10">
      <c r="A4" s="206" t="s">
        <v>0</v>
      </c>
      <c r="B4" s="206"/>
      <c r="C4" s="208" t="s">
        <v>13</v>
      </c>
      <c r="D4" s="208"/>
      <c r="E4" s="208"/>
      <c r="F4" s="208"/>
      <c r="G4" s="208"/>
    </row>
    <row r="5" spans="1:10">
      <c r="A5" s="206" t="s">
        <v>1</v>
      </c>
      <c r="B5" s="206"/>
      <c r="C5" s="2">
        <v>43862</v>
      </c>
    </row>
    <row r="6" spans="1:10">
      <c r="A6" s="206" t="s">
        <v>2</v>
      </c>
      <c r="B6" s="206"/>
      <c r="C6" s="1">
        <v>2020</v>
      </c>
    </row>
    <row r="7" spans="1:10" ht="15" customHeight="1">
      <c r="A7" s="214" t="s">
        <v>26</v>
      </c>
      <c r="B7" s="214"/>
      <c r="C7" s="210" t="s">
        <v>27</v>
      </c>
      <c r="D7" s="210" t="s">
        <v>28</v>
      </c>
      <c r="E7" s="210" t="s">
        <v>29</v>
      </c>
      <c r="F7" s="210" t="s">
        <v>30</v>
      </c>
      <c r="G7" s="210" t="s">
        <v>31</v>
      </c>
      <c r="H7" s="210"/>
      <c r="I7" s="210"/>
      <c r="J7" s="210" t="s">
        <v>32</v>
      </c>
    </row>
    <row r="8" spans="1:10" ht="45.75" customHeight="1">
      <c r="A8" s="214"/>
      <c r="B8" s="214"/>
      <c r="C8" s="210"/>
      <c r="D8" s="210"/>
      <c r="E8" s="210"/>
      <c r="F8" s="210"/>
      <c r="G8" s="8" t="s">
        <v>33</v>
      </c>
      <c r="H8" s="8" t="s">
        <v>34</v>
      </c>
      <c r="I8" s="8" t="s">
        <v>35</v>
      </c>
      <c r="J8" s="210"/>
    </row>
    <row r="9" spans="1:10" ht="15.75">
      <c r="A9" s="211">
        <v>1</v>
      </c>
      <c r="B9" s="211"/>
      <c r="C9" s="8">
        <v>2</v>
      </c>
      <c r="D9" s="8">
        <v>3</v>
      </c>
      <c r="E9" s="8">
        <v>4</v>
      </c>
      <c r="F9" s="8" t="s">
        <v>36</v>
      </c>
      <c r="G9" s="8">
        <v>6</v>
      </c>
      <c r="H9" s="8">
        <v>7</v>
      </c>
      <c r="I9" s="8" t="s">
        <v>37</v>
      </c>
      <c r="J9" s="8">
        <v>9</v>
      </c>
    </row>
    <row r="10" spans="1:10" ht="113.25" customHeight="1">
      <c r="A10" s="212" t="s">
        <v>38</v>
      </c>
      <c r="B10" s="213"/>
      <c r="C10" s="4">
        <f>Sheet1!C48</f>
        <v>0</v>
      </c>
      <c r="D10" s="4" t="str">
        <f>Sheet1!D48</f>
        <v>-</v>
      </c>
      <c r="E10" s="4">
        <f>Sheet1!E48</f>
        <v>35252</v>
      </c>
      <c r="F10" s="4">
        <f>Sheet1!F48</f>
        <v>35252</v>
      </c>
      <c r="G10" s="4">
        <f>Sheet1!G48</f>
        <v>35252</v>
      </c>
      <c r="H10" s="4">
        <f>Sheet1!H48</f>
        <v>0</v>
      </c>
      <c r="I10" s="4">
        <f>Sheet1!I48</f>
        <v>35252</v>
      </c>
      <c r="J10" s="4">
        <f>Sheet1!J48</f>
        <v>0</v>
      </c>
    </row>
    <row r="11" spans="1:10" ht="106.5" customHeight="1">
      <c r="A11" s="212" t="s">
        <v>40</v>
      </c>
      <c r="B11" s="213"/>
      <c r="C11" s="4">
        <f>Sheet1!C49</f>
        <v>0</v>
      </c>
      <c r="D11" s="4">
        <f>Sheet1!D49</f>
        <v>0</v>
      </c>
      <c r="E11" s="4">
        <f>Sheet1!E49</f>
        <v>6541</v>
      </c>
      <c r="F11" s="4">
        <f>Sheet1!F49</f>
        <v>6541</v>
      </c>
      <c r="G11" s="4">
        <f>Sheet1!G49</f>
        <v>6539</v>
      </c>
      <c r="H11" s="4">
        <f>Sheet1!H49</f>
        <v>2</v>
      </c>
      <c r="I11" s="4">
        <f>Sheet1!I49</f>
        <v>6541</v>
      </c>
      <c r="J11" s="4">
        <f>Sheet1!J49</f>
        <v>0</v>
      </c>
    </row>
    <row r="12" spans="1:10" ht="51" customHeight="1">
      <c r="A12" s="212" t="s">
        <v>41</v>
      </c>
      <c r="B12" s="213"/>
      <c r="C12" s="4">
        <f>Sheet1!C50</f>
        <v>0</v>
      </c>
      <c r="D12" s="4">
        <f>Sheet1!D50</f>
        <v>0</v>
      </c>
      <c r="E12" s="4">
        <f>Sheet1!E50</f>
        <v>0</v>
      </c>
      <c r="F12" s="4">
        <f>Sheet1!F50</f>
        <v>0</v>
      </c>
      <c r="G12" s="4">
        <f>Sheet1!G50</f>
        <v>0</v>
      </c>
      <c r="H12" s="4">
        <f>Sheet1!H50</f>
        <v>0</v>
      </c>
      <c r="I12" s="4">
        <f>Sheet1!I50</f>
        <v>0</v>
      </c>
      <c r="J12" s="4">
        <f>Sheet1!J50</f>
        <v>0</v>
      </c>
    </row>
    <row r="13" spans="1:10" ht="80.25" customHeight="1">
      <c r="A13" s="212" t="s">
        <v>42</v>
      </c>
      <c r="B13" s="213"/>
      <c r="C13" s="4">
        <f>Sheet1!C51</f>
        <v>0</v>
      </c>
      <c r="D13" s="4">
        <f>Sheet1!D51</f>
        <v>0</v>
      </c>
      <c r="E13" s="4">
        <f>Sheet1!E51</f>
        <v>13279</v>
      </c>
      <c r="F13" s="4">
        <f>Sheet1!F51</f>
        <v>13279</v>
      </c>
      <c r="G13" s="4">
        <f>Sheet1!G51</f>
        <v>13279</v>
      </c>
      <c r="H13" s="4">
        <f>Sheet1!H51</f>
        <v>0</v>
      </c>
      <c r="I13" s="4">
        <f>Sheet1!I51</f>
        <v>13279</v>
      </c>
      <c r="J13" s="4">
        <f>Sheet1!J51</f>
        <v>0</v>
      </c>
    </row>
    <row r="14" spans="1:10" ht="35.25" customHeight="1">
      <c r="A14" s="215" t="s">
        <v>43</v>
      </c>
      <c r="B14" s="216"/>
      <c r="C14" s="4">
        <f>Sheet1!C52</f>
        <v>0</v>
      </c>
      <c r="D14" s="4">
        <f>Sheet1!D52</f>
        <v>0</v>
      </c>
      <c r="E14" s="4">
        <f>Sheet1!E52</f>
        <v>1096</v>
      </c>
      <c r="F14" s="4">
        <f>Sheet1!F52</f>
        <v>1096</v>
      </c>
      <c r="G14" s="4">
        <f>Sheet1!G52</f>
        <v>1096</v>
      </c>
      <c r="H14" s="4">
        <f>Sheet1!H52</f>
        <v>0</v>
      </c>
      <c r="I14" s="4">
        <f>Sheet1!I52</f>
        <v>1096</v>
      </c>
      <c r="J14" s="4">
        <f>Sheet1!J52</f>
        <v>0</v>
      </c>
    </row>
    <row r="15" spans="1:10" ht="31.5" customHeight="1">
      <c r="A15" s="215" t="s">
        <v>44</v>
      </c>
      <c r="B15" s="216"/>
      <c r="C15" s="4">
        <f>Sheet1!C53</f>
        <v>0</v>
      </c>
      <c r="D15" s="4">
        <f>Sheet1!D53</f>
        <v>1</v>
      </c>
      <c r="E15" s="4">
        <f>Sheet1!E53</f>
        <v>2080</v>
      </c>
      <c r="F15" s="4">
        <f>Sheet1!F53</f>
        <v>2081</v>
      </c>
      <c r="G15" s="4">
        <f>Sheet1!G53</f>
        <v>1984</v>
      </c>
      <c r="H15" s="4">
        <f>Sheet1!H53</f>
        <v>34</v>
      </c>
      <c r="I15" s="4">
        <f>Sheet1!I53</f>
        <v>2018</v>
      </c>
      <c r="J15" s="4">
        <f>Sheet1!J53</f>
        <v>63</v>
      </c>
    </row>
  </sheetData>
  <mergeCells count="20">
    <mergeCell ref="A2:J2"/>
    <mergeCell ref="A3:J3"/>
    <mergeCell ref="A4:B4"/>
    <mergeCell ref="C4:G4"/>
    <mergeCell ref="A5:B5"/>
    <mergeCell ref="A6:B6"/>
    <mergeCell ref="A13:B13"/>
    <mergeCell ref="A14:B14"/>
    <mergeCell ref="A15:B15"/>
    <mergeCell ref="G7:I7"/>
    <mergeCell ref="J7:J8"/>
    <mergeCell ref="A9:B9"/>
    <mergeCell ref="A10:B10"/>
    <mergeCell ref="A11:B11"/>
    <mergeCell ref="A12:B12"/>
    <mergeCell ref="A7:B8"/>
    <mergeCell ref="C7:C8"/>
    <mergeCell ref="D7:D8"/>
    <mergeCell ref="E7:E8"/>
    <mergeCell ref="F7:F8"/>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J13"/>
  <sheetViews>
    <sheetView zoomScale="80" zoomScaleNormal="80" workbookViewId="0">
      <selection activeCell="J10" sqref="J10"/>
    </sheetView>
  </sheetViews>
  <sheetFormatPr defaultRowHeight="15"/>
  <cols>
    <col min="1" max="10" width="16.28515625" style="5" customWidth="1"/>
    <col min="11" max="16384" width="9.140625" style="5"/>
  </cols>
  <sheetData>
    <row r="1" spans="1:10" ht="18">
      <c r="A1" s="228" t="s">
        <v>46</v>
      </c>
      <c r="B1" s="229"/>
      <c r="C1" s="229"/>
      <c r="D1" s="229"/>
      <c r="E1" s="229"/>
      <c r="F1" s="229"/>
      <c r="G1" s="229"/>
      <c r="H1" s="229"/>
      <c r="I1" s="229"/>
      <c r="J1" s="230"/>
    </row>
    <row r="2" spans="1:10">
      <c r="A2" s="231"/>
      <c r="B2" s="232"/>
      <c r="C2" s="232"/>
      <c r="D2" s="232"/>
      <c r="E2" s="232"/>
      <c r="F2" s="232"/>
      <c r="G2" s="232"/>
      <c r="H2" s="232"/>
      <c r="I2" s="232"/>
      <c r="J2" s="233"/>
    </row>
    <row r="3" spans="1:10">
      <c r="A3" s="225" t="s">
        <v>0</v>
      </c>
      <c r="B3" s="226"/>
      <c r="C3" s="234" t="s">
        <v>13</v>
      </c>
      <c r="D3" s="234"/>
      <c r="E3" s="234"/>
      <c r="F3" s="234"/>
      <c r="G3" s="234"/>
      <c r="H3" s="10"/>
      <c r="I3" s="10"/>
      <c r="J3" s="11"/>
    </row>
    <row r="4" spans="1:10">
      <c r="A4" s="225" t="s">
        <v>1</v>
      </c>
      <c r="B4" s="226"/>
      <c r="C4" s="12">
        <v>43862</v>
      </c>
      <c r="D4" s="10"/>
      <c r="E4" s="10"/>
      <c r="F4" s="10"/>
      <c r="G4" s="10"/>
      <c r="H4" s="10"/>
      <c r="I4" s="10"/>
      <c r="J4" s="11"/>
    </row>
    <row r="5" spans="1:10">
      <c r="A5" s="225" t="s">
        <v>2</v>
      </c>
      <c r="B5" s="226"/>
      <c r="C5" s="13">
        <v>2020</v>
      </c>
      <c r="D5" s="10"/>
      <c r="E5" s="10"/>
      <c r="F5" s="10"/>
      <c r="G5" s="10"/>
      <c r="H5" s="10"/>
      <c r="I5" s="10"/>
      <c r="J5" s="11"/>
    </row>
    <row r="6" spans="1:10" ht="15" customHeight="1">
      <c r="A6" s="227" t="s">
        <v>26</v>
      </c>
      <c r="B6" s="219"/>
      <c r="C6" s="219" t="s">
        <v>27</v>
      </c>
      <c r="D6" s="219" t="s">
        <v>28</v>
      </c>
      <c r="E6" s="219" t="s">
        <v>29</v>
      </c>
      <c r="F6" s="219" t="s">
        <v>30</v>
      </c>
      <c r="G6" s="205" t="s">
        <v>31</v>
      </c>
      <c r="H6" s="205"/>
      <c r="I6" s="205"/>
      <c r="J6" s="220" t="s">
        <v>32</v>
      </c>
    </row>
    <row r="7" spans="1:10" ht="15" customHeight="1">
      <c r="A7" s="227"/>
      <c r="B7" s="219"/>
      <c r="C7" s="219"/>
      <c r="D7" s="219"/>
      <c r="E7" s="219"/>
      <c r="F7" s="219"/>
      <c r="G7" s="205"/>
      <c r="H7" s="205"/>
      <c r="I7" s="205"/>
      <c r="J7" s="220"/>
    </row>
    <row r="8" spans="1:10" ht="31.5">
      <c r="A8" s="227"/>
      <c r="B8" s="219"/>
      <c r="C8" s="219"/>
      <c r="D8" s="219"/>
      <c r="E8" s="219"/>
      <c r="F8" s="219"/>
      <c r="G8" s="6" t="s">
        <v>33</v>
      </c>
      <c r="H8" s="6" t="s">
        <v>34</v>
      </c>
      <c r="I8" s="6" t="s">
        <v>35</v>
      </c>
      <c r="J8" s="220"/>
    </row>
    <row r="9" spans="1:10" ht="15.75">
      <c r="A9" s="221">
        <v>1</v>
      </c>
      <c r="B9" s="222"/>
      <c r="C9" s="3">
        <v>2</v>
      </c>
      <c r="D9" s="3">
        <v>3</v>
      </c>
      <c r="E9" s="3">
        <v>4</v>
      </c>
      <c r="F9" s="3" t="s">
        <v>36</v>
      </c>
      <c r="G9" s="3">
        <v>6</v>
      </c>
      <c r="H9" s="3">
        <v>7</v>
      </c>
      <c r="I9" s="3" t="s">
        <v>37</v>
      </c>
      <c r="J9" s="14" t="s">
        <v>47</v>
      </c>
    </row>
    <row r="10" spans="1:10">
      <c r="A10" s="223" t="s">
        <v>48</v>
      </c>
      <c r="B10" s="224"/>
      <c r="C10" s="9" t="str">
        <f>Sheet1!C64</f>
        <v>4 hours</v>
      </c>
      <c r="D10" s="9">
        <f>Sheet1!D64</f>
        <v>0</v>
      </c>
      <c r="E10" s="9">
        <f>Sheet1!E64</f>
        <v>1029</v>
      </c>
      <c r="F10" s="9">
        <f>Sheet1!F64</f>
        <v>1029</v>
      </c>
      <c r="G10" s="9">
        <f>Sheet1!G64</f>
        <v>1029</v>
      </c>
      <c r="H10" s="9">
        <f>Sheet1!H64</f>
        <v>0</v>
      </c>
      <c r="I10" s="9">
        <f>Sheet1!I64</f>
        <v>1029</v>
      </c>
      <c r="J10" s="9">
        <f>Sheet1!J64</f>
        <v>0</v>
      </c>
    </row>
    <row r="11" spans="1:10">
      <c r="A11" s="223" t="s">
        <v>50</v>
      </c>
      <c r="B11" s="224"/>
      <c r="C11" s="9">
        <f>Sheet1!C65</f>
        <v>0</v>
      </c>
      <c r="D11" s="9">
        <f>Sheet1!D65</f>
        <v>0</v>
      </c>
      <c r="E11" s="9">
        <f>Sheet1!E65</f>
        <v>0</v>
      </c>
      <c r="F11" s="9">
        <f>Sheet1!F65</f>
        <v>0</v>
      </c>
      <c r="G11" s="9">
        <f>Sheet1!G65</f>
        <v>0</v>
      </c>
      <c r="H11" s="9">
        <f>Sheet1!H65</f>
        <v>0</v>
      </c>
      <c r="I11" s="9">
        <f>Sheet1!I65</f>
        <v>0</v>
      </c>
      <c r="J11" s="9">
        <f>Sheet1!J65</f>
        <v>0</v>
      </c>
    </row>
    <row r="12" spans="1:10" ht="32.25" customHeight="1">
      <c r="A12" s="223" t="s">
        <v>51</v>
      </c>
      <c r="B12" s="224"/>
      <c r="C12" s="9">
        <f>Sheet1!C66</f>
        <v>0</v>
      </c>
      <c r="D12" s="9">
        <f>Sheet1!D66</f>
        <v>0</v>
      </c>
      <c r="E12" s="9">
        <f>Sheet1!E66</f>
        <v>0</v>
      </c>
      <c r="F12" s="9">
        <f>Sheet1!F66</f>
        <v>0</v>
      </c>
      <c r="G12" s="9">
        <f>Sheet1!G66</f>
        <v>0</v>
      </c>
      <c r="H12" s="9">
        <f>Sheet1!H66</f>
        <v>0</v>
      </c>
      <c r="I12" s="9">
        <f>Sheet1!I66</f>
        <v>0</v>
      </c>
      <c r="J12" s="9">
        <f>Sheet1!J66</f>
        <v>0</v>
      </c>
    </row>
    <row r="13" spans="1:10" ht="28.5" customHeight="1" thickBot="1">
      <c r="A13" s="217" t="s">
        <v>52</v>
      </c>
      <c r="B13" s="218"/>
      <c r="C13" s="9">
        <f>Sheet1!C67</f>
        <v>0</v>
      </c>
      <c r="D13" s="9">
        <f>Sheet1!D67</f>
        <v>0</v>
      </c>
      <c r="E13" s="9">
        <f>Sheet1!E67</f>
        <v>0</v>
      </c>
      <c r="F13" s="9">
        <f>Sheet1!F67</f>
        <v>0</v>
      </c>
      <c r="G13" s="9">
        <f>Sheet1!G67</f>
        <v>0</v>
      </c>
      <c r="H13" s="9">
        <f>Sheet1!H67</f>
        <v>0</v>
      </c>
      <c r="I13" s="9">
        <f>Sheet1!I67</f>
        <v>0</v>
      </c>
      <c r="J13" s="9">
        <f>Sheet1!J67</f>
        <v>0</v>
      </c>
    </row>
  </sheetData>
  <mergeCells count="18">
    <mergeCell ref="A1:J1"/>
    <mergeCell ref="A2:J2"/>
    <mergeCell ref="A3:B3"/>
    <mergeCell ref="C3:G3"/>
    <mergeCell ref="A4:B4"/>
    <mergeCell ref="A5:B5"/>
    <mergeCell ref="A6:B8"/>
    <mergeCell ref="C6:C8"/>
    <mergeCell ref="D6:D8"/>
    <mergeCell ref="A12:B12"/>
    <mergeCell ref="A13:B13"/>
    <mergeCell ref="F6:F8"/>
    <mergeCell ref="G6:I7"/>
    <mergeCell ref="J6:J8"/>
    <mergeCell ref="A9:B9"/>
    <mergeCell ref="A10:B10"/>
    <mergeCell ref="A11:B11"/>
    <mergeCell ref="E6:E8"/>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sheetPr codeName="Sheet6"/>
  <dimension ref="A1:J16"/>
  <sheetViews>
    <sheetView showGridLines="0" zoomScale="80" zoomScaleNormal="80" workbookViewId="0">
      <selection activeCell="D11" sqref="D11"/>
    </sheetView>
  </sheetViews>
  <sheetFormatPr defaultRowHeight="15"/>
  <cols>
    <col min="1" max="10" width="16.28515625" style="5" customWidth="1"/>
    <col min="11" max="16384" width="9.140625" style="5"/>
  </cols>
  <sheetData>
    <row r="1" spans="1:10" ht="15.75" thickBot="1"/>
    <row r="2" spans="1:10" ht="18">
      <c r="A2" s="228" t="s">
        <v>53</v>
      </c>
      <c r="B2" s="229"/>
      <c r="C2" s="229"/>
      <c r="D2" s="229"/>
      <c r="E2" s="229"/>
      <c r="F2" s="229"/>
      <c r="G2" s="229"/>
      <c r="H2" s="229"/>
      <c r="I2" s="229"/>
      <c r="J2" s="230"/>
    </row>
    <row r="3" spans="1:10">
      <c r="A3" s="231"/>
      <c r="B3" s="232"/>
      <c r="C3" s="232"/>
      <c r="D3" s="232"/>
      <c r="E3" s="232"/>
      <c r="F3" s="232"/>
      <c r="G3" s="232"/>
      <c r="H3" s="232"/>
      <c r="I3" s="232"/>
      <c r="J3" s="233"/>
    </row>
    <row r="4" spans="1:10">
      <c r="A4" s="225" t="s">
        <v>0</v>
      </c>
      <c r="B4" s="226"/>
      <c r="C4" s="234" t="s">
        <v>13</v>
      </c>
      <c r="D4" s="234"/>
      <c r="E4" s="234"/>
      <c r="F4" s="234"/>
      <c r="G4" s="234"/>
      <c r="H4" s="10"/>
      <c r="I4" s="10"/>
      <c r="J4" s="11"/>
    </row>
    <row r="5" spans="1:10" ht="15.75">
      <c r="A5" s="225" t="s">
        <v>1</v>
      </c>
      <c r="B5" s="226"/>
      <c r="C5" s="51">
        <v>43862</v>
      </c>
      <c r="D5" s="10"/>
      <c r="E5" s="10"/>
      <c r="F5" s="10"/>
      <c r="G5" s="10"/>
      <c r="H5" s="10"/>
      <c r="I5" s="10"/>
      <c r="J5" s="11"/>
    </row>
    <row r="6" spans="1:10" ht="15.75">
      <c r="A6" s="225" t="s">
        <v>2</v>
      </c>
      <c r="B6" s="226"/>
      <c r="C6" s="119">
        <v>2020</v>
      </c>
      <c r="D6" s="10"/>
      <c r="E6" s="10"/>
      <c r="F6" s="10"/>
      <c r="G6" s="10"/>
      <c r="H6" s="10"/>
      <c r="I6" s="10"/>
      <c r="J6" s="11"/>
    </row>
    <row r="7" spans="1:10">
      <c r="A7" s="15"/>
      <c r="B7" s="10"/>
      <c r="C7" s="10"/>
      <c r="D7" s="10"/>
      <c r="E7" s="10"/>
      <c r="F7" s="10"/>
      <c r="G7" s="10"/>
      <c r="H7" s="10"/>
      <c r="I7" s="10"/>
      <c r="J7" s="11"/>
    </row>
    <row r="8" spans="1:10" ht="15" customHeight="1">
      <c r="A8" s="241" t="s">
        <v>54</v>
      </c>
      <c r="B8" s="242"/>
      <c r="C8" s="238" t="s">
        <v>55</v>
      </c>
      <c r="D8" s="238" t="s">
        <v>56</v>
      </c>
      <c r="E8" s="238" t="s">
        <v>57</v>
      </c>
      <c r="F8" s="238" t="s">
        <v>58</v>
      </c>
      <c r="G8" s="238" t="s">
        <v>59</v>
      </c>
      <c r="H8" s="238"/>
      <c r="I8" s="238"/>
      <c r="J8" s="239" t="s">
        <v>60</v>
      </c>
    </row>
    <row r="9" spans="1:10" ht="54.75" customHeight="1">
      <c r="A9" s="241"/>
      <c r="B9" s="242"/>
      <c r="C9" s="238"/>
      <c r="D9" s="238"/>
      <c r="E9" s="238"/>
      <c r="F9" s="238"/>
      <c r="G9" s="8" t="s">
        <v>70</v>
      </c>
      <c r="H9" s="8" t="s">
        <v>62</v>
      </c>
      <c r="I9" s="8" t="s">
        <v>35</v>
      </c>
      <c r="J9" s="239"/>
    </row>
    <row r="10" spans="1:10" ht="15" customHeight="1">
      <c r="A10" s="240">
        <v>1</v>
      </c>
      <c r="B10" s="237"/>
      <c r="C10" s="21">
        <v>2</v>
      </c>
      <c r="D10" s="21">
        <v>3</v>
      </c>
      <c r="E10" s="21">
        <v>4</v>
      </c>
      <c r="F10" s="21" t="s">
        <v>36</v>
      </c>
      <c r="G10" s="21">
        <v>6</v>
      </c>
      <c r="H10" s="21">
        <v>7</v>
      </c>
      <c r="I10" s="22" t="s">
        <v>37</v>
      </c>
      <c r="J10" s="23" t="s">
        <v>47</v>
      </c>
    </row>
    <row r="11" spans="1:10" ht="47.25" customHeight="1">
      <c r="A11" s="235" t="s">
        <v>68</v>
      </c>
      <c r="B11" s="236"/>
      <c r="C11" s="21" t="s">
        <v>63</v>
      </c>
      <c r="D11" s="21">
        <f>Sheet1!D78</f>
        <v>1067</v>
      </c>
      <c r="E11" s="21">
        <f>Sheet1!E78</f>
        <v>2932</v>
      </c>
      <c r="F11" s="21">
        <f>Sheet1!F78</f>
        <v>3999</v>
      </c>
      <c r="G11" s="21">
        <f>Sheet1!G78</f>
        <v>2366</v>
      </c>
      <c r="H11" s="21">
        <f>Sheet1!H78</f>
        <v>313</v>
      </c>
      <c r="I11" s="21">
        <f>Sheet1!I78</f>
        <v>2679</v>
      </c>
      <c r="J11" s="21">
        <f>Sheet1!J78</f>
        <v>1320</v>
      </c>
    </row>
    <row r="12" spans="1:10" ht="31.5">
      <c r="A12" s="235" t="s">
        <v>69</v>
      </c>
      <c r="B12" s="236"/>
      <c r="C12" s="21" t="s">
        <v>63</v>
      </c>
      <c r="D12" s="21">
        <f>Sheet1!D79</f>
        <v>0</v>
      </c>
      <c r="E12" s="21">
        <f>Sheet1!E79</f>
        <v>0</v>
      </c>
      <c r="F12" s="21">
        <f>Sheet1!F79</f>
        <v>0</v>
      </c>
      <c r="G12" s="21">
        <f>Sheet1!G79</f>
        <v>0</v>
      </c>
      <c r="H12" s="21">
        <f>Sheet1!H79</f>
        <v>0</v>
      </c>
      <c r="I12" s="21">
        <f>Sheet1!I79</f>
        <v>0</v>
      </c>
      <c r="J12" s="21">
        <f>Sheet1!J79</f>
        <v>0</v>
      </c>
    </row>
    <row r="13" spans="1:10" ht="31.5">
      <c r="A13" s="235" t="s">
        <v>64</v>
      </c>
      <c r="B13" s="236"/>
      <c r="C13" s="21" t="s">
        <v>63</v>
      </c>
      <c r="D13" s="21">
        <f>Sheet1!D80</f>
        <v>255</v>
      </c>
      <c r="E13" s="21">
        <f>Sheet1!E80</f>
        <v>1384</v>
      </c>
      <c r="F13" s="21">
        <f>Sheet1!F80</f>
        <v>1639</v>
      </c>
      <c r="G13" s="21">
        <f>Sheet1!G80</f>
        <v>1041</v>
      </c>
      <c r="H13" s="21">
        <f>Sheet1!H80</f>
        <v>274</v>
      </c>
      <c r="I13" s="21">
        <f>Sheet1!I80</f>
        <v>1315</v>
      </c>
      <c r="J13" s="21">
        <f>Sheet1!J80</f>
        <v>324</v>
      </c>
    </row>
    <row r="14" spans="1:10" ht="33" customHeight="1">
      <c r="A14" s="235" t="s">
        <v>65</v>
      </c>
      <c r="B14" s="236"/>
      <c r="C14" s="237" t="s">
        <v>66</v>
      </c>
      <c r="D14" s="21">
        <f>Sheet1!D81</f>
        <v>270</v>
      </c>
      <c r="E14" s="21">
        <f>Sheet1!E81</f>
        <v>2254</v>
      </c>
      <c r="F14" s="21">
        <f>Sheet1!F81</f>
        <v>2524</v>
      </c>
      <c r="G14" s="21">
        <f>Sheet1!G81</f>
        <v>1717</v>
      </c>
      <c r="H14" s="21">
        <f>Sheet1!H81</f>
        <v>471</v>
      </c>
      <c r="I14" s="21">
        <f>Sheet1!I81</f>
        <v>2188</v>
      </c>
      <c r="J14" s="21">
        <f>Sheet1!J81</f>
        <v>336</v>
      </c>
    </row>
    <row r="15" spans="1:10" ht="31.5" customHeight="1">
      <c r="A15" s="235" t="s">
        <v>67</v>
      </c>
      <c r="B15" s="236"/>
      <c r="C15" s="237"/>
      <c r="D15" s="21">
        <f>Sheet1!D82</f>
        <v>7</v>
      </c>
      <c r="E15" s="21">
        <f>Sheet1!E82</f>
        <v>36</v>
      </c>
      <c r="F15" s="21">
        <f>Sheet1!F82</f>
        <v>43</v>
      </c>
      <c r="G15" s="21">
        <f>Sheet1!G82</f>
        <v>28</v>
      </c>
      <c r="H15" s="21">
        <f>Sheet1!H82</f>
        <v>10</v>
      </c>
      <c r="I15" s="21">
        <f>Sheet1!I82</f>
        <v>38</v>
      </c>
      <c r="J15" s="21">
        <f>Sheet1!J82</f>
        <v>5</v>
      </c>
    </row>
    <row r="16" spans="1:10" ht="15.75" thickBot="1">
      <c r="A16" s="24"/>
      <c r="B16" s="16"/>
      <c r="C16" s="16"/>
      <c r="D16" s="16"/>
      <c r="E16" s="16"/>
      <c r="F16" s="16"/>
      <c r="G16" s="16"/>
      <c r="H16" s="16"/>
      <c r="I16" s="16"/>
      <c r="J16" s="25"/>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C14:C15"/>
    <mergeCell ref="A15:B15"/>
    <mergeCell ref="F8:F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7"/>
  <dimension ref="A1:J15"/>
  <sheetViews>
    <sheetView showGridLines="0" zoomScale="80" zoomScaleNormal="80" workbookViewId="0">
      <selection activeCell="C5" sqref="C5:C6"/>
    </sheetView>
  </sheetViews>
  <sheetFormatPr defaultRowHeight="15"/>
  <cols>
    <col min="1" max="10" width="16.28515625" style="5" customWidth="1"/>
    <col min="11" max="16384" width="9.140625" style="5"/>
  </cols>
  <sheetData>
    <row r="1" spans="1:10" ht="15.75" thickBot="1"/>
    <row r="2" spans="1:10" ht="18" customHeight="1">
      <c r="A2" s="228" t="s">
        <v>71</v>
      </c>
      <c r="B2" s="229"/>
      <c r="C2" s="229"/>
      <c r="D2" s="229"/>
      <c r="E2" s="229"/>
      <c r="F2" s="229"/>
      <c r="G2" s="229"/>
      <c r="H2" s="229"/>
      <c r="I2" s="229"/>
      <c r="J2" s="230"/>
    </row>
    <row r="3" spans="1:10">
      <c r="A3" s="231"/>
      <c r="B3" s="232"/>
      <c r="C3" s="232"/>
      <c r="D3" s="232"/>
      <c r="E3" s="232"/>
      <c r="F3" s="232"/>
      <c r="G3" s="232"/>
      <c r="H3" s="232"/>
      <c r="I3" s="232"/>
      <c r="J3" s="233"/>
    </row>
    <row r="4" spans="1:10" ht="15" customHeight="1">
      <c r="A4" s="225" t="s">
        <v>0</v>
      </c>
      <c r="B4" s="226"/>
      <c r="C4" s="234" t="s">
        <v>13</v>
      </c>
      <c r="D4" s="234"/>
      <c r="E4" s="234"/>
      <c r="F4" s="234"/>
      <c r="G4" s="234"/>
      <c r="H4" s="10"/>
      <c r="I4" s="10"/>
      <c r="J4" s="11"/>
    </row>
    <row r="5" spans="1:10" ht="15.75">
      <c r="A5" s="225" t="s">
        <v>1</v>
      </c>
      <c r="B5" s="226"/>
      <c r="C5" s="51">
        <v>43862</v>
      </c>
      <c r="D5" s="10"/>
      <c r="E5" s="10"/>
      <c r="F5" s="10"/>
      <c r="G5" s="10"/>
      <c r="H5" s="10"/>
      <c r="I5" s="10"/>
      <c r="J5" s="11"/>
    </row>
    <row r="6" spans="1:10" ht="15.75">
      <c r="A6" s="225" t="s">
        <v>2</v>
      </c>
      <c r="B6" s="226"/>
      <c r="C6" s="119">
        <v>2020</v>
      </c>
      <c r="D6" s="10"/>
      <c r="E6" s="10"/>
      <c r="F6" s="10"/>
      <c r="G6" s="10"/>
      <c r="H6" s="10"/>
      <c r="I6" s="10"/>
      <c r="J6" s="11"/>
    </row>
    <row r="7" spans="1:10">
      <c r="A7" s="15"/>
      <c r="B7" s="10"/>
      <c r="C7" s="10"/>
      <c r="D7" s="10"/>
      <c r="E7" s="10"/>
      <c r="F7" s="10"/>
      <c r="G7" s="10"/>
      <c r="H7" s="10"/>
      <c r="I7" s="10"/>
      <c r="J7" s="11"/>
    </row>
    <row r="8" spans="1:10" ht="15.75" customHeight="1">
      <c r="A8" s="241" t="s">
        <v>54</v>
      </c>
      <c r="B8" s="242"/>
      <c r="C8" s="238" t="s">
        <v>55</v>
      </c>
      <c r="D8" s="238" t="s">
        <v>56</v>
      </c>
      <c r="E8" s="238" t="s">
        <v>57</v>
      </c>
      <c r="F8" s="238" t="s">
        <v>58</v>
      </c>
      <c r="G8" s="238" t="s">
        <v>59</v>
      </c>
      <c r="H8" s="238"/>
      <c r="I8" s="238"/>
      <c r="J8" s="239" t="s">
        <v>60</v>
      </c>
    </row>
    <row r="9" spans="1:10" ht="47.25">
      <c r="A9" s="241"/>
      <c r="B9" s="242"/>
      <c r="C9" s="238"/>
      <c r="D9" s="238"/>
      <c r="E9" s="238"/>
      <c r="F9" s="238"/>
      <c r="G9" s="8" t="s">
        <v>61</v>
      </c>
      <c r="H9" s="8" t="s">
        <v>62</v>
      </c>
      <c r="I9" s="8" t="s">
        <v>35</v>
      </c>
      <c r="J9" s="239"/>
    </row>
    <row r="10" spans="1:10" ht="15.75">
      <c r="A10" s="244">
        <v>1</v>
      </c>
      <c r="B10" s="210"/>
      <c r="C10" s="8">
        <v>2</v>
      </c>
      <c r="D10" s="8">
        <v>3</v>
      </c>
      <c r="E10" s="8">
        <v>4</v>
      </c>
      <c r="F10" s="8" t="s">
        <v>36</v>
      </c>
      <c r="G10" s="8">
        <v>6</v>
      </c>
      <c r="H10" s="8">
        <v>7</v>
      </c>
      <c r="I10" s="26" t="s">
        <v>37</v>
      </c>
      <c r="J10" s="27" t="s">
        <v>47</v>
      </c>
    </row>
    <row r="11" spans="1:10" ht="54.75" customHeight="1">
      <c r="A11" s="243" t="s">
        <v>72</v>
      </c>
      <c r="B11" s="214"/>
      <c r="C11" s="21" t="s">
        <v>73</v>
      </c>
      <c r="D11" s="21">
        <f>Sheet1!D94</f>
        <v>3673</v>
      </c>
      <c r="E11" s="21">
        <f>Sheet1!E94</f>
        <v>13452</v>
      </c>
      <c r="F11" s="21">
        <f>Sheet1!F94</f>
        <v>17125</v>
      </c>
      <c r="G11" s="21">
        <f>Sheet1!G94</f>
        <v>12258</v>
      </c>
      <c r="H11" s="21">
        <f>Sheet1!H94</f>
        <v>871</v>
      </c>
      <c r="I11" s="21">
        <f>Sheet1!I94</f>
        <v>13129</v>
      </c>
      <c r="J11" s="21">
        <f>Sheet1!J94</f>
        <v>3996</v>
      </c>
    </row>
    <row r="12" spans="1:10" ht="51.75" customHeight="1">
      <c r="A12" s="243" t="s">
        <v>74</v>
      </c>
      <c r="B12" s="214"/>
      <c r="C12" s="21" t="s">
        <v>75</v>
      </c>
      <c r="D12" s="21">
        <f>Sheet1!D95</f>
        <v>0</v>
      </c>
      <c r="E12" s="21">
        <f>Sheet1!E95</f>
        <v>0</v>
      </c>
      <c r="F12" s="21">
        <f>Sheet1!F95</f>
        <v>0</v>
      </c>
      <c r="G12" s="21">
        <f>Sheet1!G95</f>
        <v>0</v>
      </c>
      <c r="H12" s="21">
        <f>Sheet1!H95</f>
        <v>0</v>
      </c>
      <c r="I12" s="21">
        <f>Sheet1!I95</f>
        <v>0</v>
      </c>
      <c r="J12" s="21">
        <f>Sheet1!J95</f>
        <v>0</v>
      </c>
    </row>
    <row r="13" spans="1:10" ht="48.75" customHeight="1">
      <c r="A13" s="243" t="s">
        <v>72</v>
      </c>
      <c r="B13" s="214"/>
      <c r="C13" s="21" t="s">
        <v>73</v>
      </c>
      <c r="D13" s="21">
        <f>Sheet1!D96</f>
        <v>80</v>
      </c>
      <c r="E13" s="21">
        <f>Sheet1!E96</f>
        <v>123</v>
      </c>
      <c r="F13" s="21">
        <f>Sheet1!F96</f>
        <v>203</v>
      </c>
      <c r="G13" s="21">
        <f>Sheet1!G96</f>
        <v>87</v>
      </c>
      <c r="H13" s="21">
        <f>Sheet1!H96</f>
        <v>24</v>
      </c>
      <c r="I13" s="21">
        <f>Sheet1!I96</f>
        <v>111</v>
      </c>
      <c r="J13" s="21">
        <f>Sheet1!J96</f>
        <v>92</v>
      </c>
    </row>
    <row r="14" spans="1:10" ht="48" customHeight="1">
      <c r="A14" s="243" t="s">
        <v>74</v>
      </c>
      <c r="B14" s="214"/>
      <c r="C14" s="21" t="s">
        <v>75</v>
      </c>
      <c r="D14" s="21">
        <f>Sheet1!D97</f>
        <v>0</v>
      </c>
      <c r="E14" s="21">
        <f>Sheet1!E97</f>
        <v>0</v>
      </c>
      <c r="F14" s="21">
        <f>Sheet1!F97</f>
        <v>0</v>
      </c>
      <c r="G14" s="21">
        <f>Sheet1!G97</f>
        <v>0</v>
      </c>
      <c r="H14" s="21">
        <f>Sheet1!H97</f>
        <v>0</v>
      </c>
      <c r="I14" s="21">
        <f>Sheet1!I97</f>
        <v>0</v>
      </c>
      <c r="J14" s="21">
        <f>Sheet1!J97</f>
        <v>0</v>
      </c>
    </row>
    <row r="15" spans="1:10" ht="15.75" thickBot="1">
      <c r="A15" s="24"/>
      <c r="B15" s="16"/>
      <c r="C15" s="16"/>
      <c r="D15" s="16"/>
      <c r="E15" s="16"/>
      <c r="F15" s="16"/>
      <c r="G15" s="16"/>
      <c r="H15" s="16"/>
      <c r="I15" s="16"/>
      <c r="J15" s="25"/>
    </row>
  </sheetData>
  <mergeCells count="18">
    <mergeCell ref="A14:B14"/>
    <mergeCell ref="A4:B4"/>
    <mergeCell ref="C4:G4"/>
    <mergeCell ref="A5:B5"/>
    <mergeCell ref="A6:B6"/>
    <mergeCell ref="A8:B9"/>
    <mergeCell ref="C8:C9"/>
    <mergeCell ref="D8:D9"/>
    <mergeCell ref="E8:E9"/>
    <mergeCell ref="F8:F9"/>
    <mergeCell ref="G8:I8"/>
    <mergeCell ref="A10:B10"/>
    <mergeCell ref="A11:B11"/>
    <mergeCell ref="A12:B12"/>
    <mergeCell ref="A13:B13"/>
    <mergeCell ref="A2:J2"/>
    <mergeCell ref="A3:J3"/>
    <mergeCell ref="J8:J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Sheet8"/>
  <dimension ref="A1:J18"/>
  <sheetViews>
    <sheetView showGridLines="0" zoomScale="80" zoomScaleNormal="80" workbookViewId="0">
      <selection activeCell="I17" sqref="I17"/>
    </sheetView>
  </sheetViews>
  <sheetFormatPr defaultRowHeight="15"/>
  <cols>
    <col min="1" max="10" width="16.28515625" style="5" customWidth="1"/>
    <col min="11" max="16384" width="9.140625" style="5"/>
  </cols>
  <sheetData>
    <row r="1" spans="1:10" ht="15.75" thickBot="1"/>
    <row r="2" spans="1:10" ht="18">
      <c r="A2" s="228" t="s">
        <v>76</v>
      </c>
      <c r="B2" s="229"/>
      <c r="C2" s="229"/>
      <c r="D2" s="229"/>
      <c r="E2" s="229"/>
      <c r="F2" s="229"/>
      <c r="G2" s="229"/>
      <c r="H2" s="229"/>
      <c r="I2" s="229"/>
      <c r="J2" s="230"/>
    </row>
    <row r="3" spans="1:10">
      <c r="A3" s="231"/>
      <c r="B3" s="232"/>
      <c r="C3" s="232"/>
      <c r="D3" s="232"/>
      <c r="E3" s="232"/>
      <c r="F3" s="232"/>
      <c r="G3" s="232"/>
      <c r="H3" s="232"/>
      <c r="I3" s="232"/>
      <c r="J3" s="233"/>
    </row>
    <row r="4" spans="1:10">
      <c r="A4" s="225" t="s">
        <v>0</v>
      </c>
      <c r="B4" s="226"/>
      <c r="C4" s="234" t="s">
        <v>13</v>
      </c>
      <c r="D4" s="234"/>
      <c r="E4" s="234"/>
      <c r="F4" s="234"/>
      <c r="G4" s="234"/>
      <c r="H4" s="10"/>
      <c r="I4" s="10"/>
      <c r="J4" s="11"/>
    </row>
    <row r="5" spans="1:10" ht="15.75">
      <c r="A5" s="225" t="s">
        <v>1</v>
      </c>
      <c r="B5" s="226"/>
      <c r="C5" s="51">
        <v>43862</v>
      </c>
      <c r="D5" s="10"/>
      <c r="E5" s="10"/>
      <c r="F5" s="10"/>
      <c r="G5" s="10"/>
      <c r="H5" s="10"/>
      <c r="I5" s="10"/>
      <c r="J5" s="11"/>
    </row>
    <row r="6" spans="1:10" ht="15.75">
      <c r="A6" s="225" t="s">
        <v>2</v>
      </c>
      <c r="B6" s="226"/>
      <c r="C6" s="119">
        <v>2020</v>
      </c>
      <c r="D6" s="10"/>
      <c r="E6" s="10"/>
      <c r="F6" s="10"/>
      <c r="G6" s="10"/>
      <c r="H6" s="10"/>
      <c r="I6" s="10"/>
      <c r="J6" s="11"/>
    </row>
    <row r="7" spans="1:10">
      <c r="A7" s="15"/>
      <c r="B7" s="10"/>
      <c r="C7" s="10"/>
      <c r="D7" s="10"/>
      <c r="E7" s="10"/>
      <c r="F7" s="10"/>
      <c r="G7" s="10"/>
      <c r="H7" s="10"/>
      <c r="I7" s="10"/>
      <c r="J7" s="11"/>
    </row>
    <row r="8" spans="1:10" ht="15.75">
      <c r="A8" s="241" t="s">
        <v>54</v>
      </c>
      <c r="B8" s="242"/>
      <c r="C8" s="238" t="s">
        <v>55</v>
      </c>
      <c r="D8" s="238" t="s">
        <v>56</v>
      </c>
      <c r="E8" s="238" t="s">
        <v>57</v>
      </c>
      <c r="F8" s="238" t="s">
        <v>58</v>
      </c>
      <c r="G8" s="238" t="s">
        <v>59</v>
      </c>
      <c r="H8" s="238"/>
      <c r="I8" s="238"/>
      <c r="J8" s="239" t="s">
        <v>60</v>
      </c>
    </row>
    <row r="9" spans="1:10" ht="47.25">
      <c r="A9" s="241"/>
      <c r="B9" s="242"/>
      <c r="C9" s="238"/>
      <c r="D9" s="238"/>
      <c r="E9" s="238"/>
      <c r="F9" s="238"/>
      <c r="G9" s="8" t="s">
        <v>61</v>
      </c>
      <c r="H9" s="8" t="s">
        <v>62</v>
      </c>
      <c r="I9" s="8" t="s">
        <v>35</v>
      </c>
      <c r="J9" s="239"/>
    </row>
    <row r="10" spans="1:10" ht="15.75">
      <c r="A10" s="244">
        <v>1</v>
      </c>
      <c r="B10" s="210"/>
      <c r="C10" s="8">
        <v>2</v>
      </c>
      <c r="D10" s="8">
        <v>3</v>
      </c>
      <c r="E10" s="8">
        <v>4</v>
      </c>
      <c r="F10" s="8" t="s">
        <v>36</v>
      </c>
      <c r="G10" s="8">
        <v>6</v>
      </c>
      <c r="H10" s="8">
        <v>7</v>
      </c>
      <c r="I10" s="26" t="s">
        <v>37</v>
      </c>
      <c r="J10" s="27" t="s">
        <v>47</v>
      </c>
    </row>
    <row r="11" spans="1:10" ht="58.5" customHeight="1">
      <c r="A11" s="243" t="s">
        <v>77</v>
      </c>
      <c r="B11" s="214"/>
      <c r="C11" s="21" t="s">
        <v>81</v>
      </c>
      <c r="D11" s="21">
        <f>Sheet1!D110</f>
        <v>0</v>
      </c>
      <c r="E11" s="21">
        <f>Sheet1!E110</f>
        <v>0</v>
      </c>
      <c r="F11" s="21">
        <f>Sheet1!F110</f>
        <v>0</v>
      </c>
      <c r="G11" s="21">
        <f>Sheet1!G110</f>
        <v>0</v>
      </c>
      <c r="H11" s="21">
        <f>Sheet1!H110</f>
        <v>0</v>
      </c>
      <c r="I11" s="21">
        <f>Sheet1!I110</f>
        <v>0</v>
      </c>
      <c r="J11" s="21">
        <f>Sheet1!J110</f>
        <v>0</v>
      </c>
    </row>
    <row r="12" spans="1:10" ht="116.25" customHeight="1">
      <c r="A12" s="243" t="s">
        <v>78</v>
      </c>
      <c r="B12" s="214"/>
      <c r="C12" s="21" t="s">
        <v>82</v>
      </c>
      <c r="D12" s="21">
        <f>Sheet1!D111</f>
        <v>0</v>
      </c>
      <c r="E12" s="21">
        <f>Sheet1!E111</f>
        <v>0</v>
      </c>
      <c r="F12" s="21">
        <f>Sheet1!F111</f>
        <v>0</v>
      </c>
      <c r="G12" s="21">
        <f>Sheet1!G111</f>
        <v>0</v>
      </c>
      <c r="H12" s="21">
        <f>Sheet1!H111</f>
        <v>0</v>
      </c>
      <c r="I12" s="21">
        <f>Sheet1!I111</f>
        <v>0</v>
      </c>
      <c r="J12" s="21">
        <f>Sheet1!J111</f>
        <v>0</v>
      </c>
    </row>
    <row r="13" spans="1:10" ht="69" customHeight="1">
      <c r="A13" s="243" t="s">
        <v>79</v>
      </c>
      <c r="B13" s="214"/>
      <c r="C13" s="21" t="s">
        <v>83</v>
      </c>
      <c r="D13" s="21">
        <f>Sheet1!D112</f>
        <v>0</v>
      </c>
      <c r="E13" s="21">
        <f>Sheet1!E112</f>
        <v>0</v>
      </c>
      <c r="F13" s="21">
        <f>Sheet1!F112</f>
        <v>0</v>
      </c>
      <c r="G13" s="21">
        <f>Sheet1!G112</f>
        <v>0</v>
      </c>
      <c r="H13" s="21">
        <f>Sheet1!H112</f>
        <v>0</v>
      </c>
      <c r="I13" s="21">
        <f>Sheet1!I112</f>
        <v>0</v>
      </c>
      <c r="J13" s="21">
        <f>Sheet1!J112</f>
        <v>0</v>
      </c>
    </row>
    <row r="14" spans="1:10" ht="58.5" customHeight="1">
      <c r="A14" s="243" t="s">
        <v>80</v>
      </c>
      <c r="B14" s="214"/>
      <c r="C14" s="21" t="s">
        <v>75</v>
      </c>
      <c r="D14" s="21">
        <f>Sheet1!D113</f>
        <v>0</v>
      </c>
      <c r="E14" s="21">
        <f>Sheet1!E113</f>
        <v>0</v>
      </c>
      <c r="F14" s="21">
        <f>Sheet1!F113</f>
        <v>0</v>
      </c>
      <c r="G14" s="21">
        <f>Sheet1!G113</f>
        <v>0</v>
      </c>
      <c r="H14" s="21">
        <f>Sheet1!H113</f>
        <v>0</v>
      </c>
      <c r="I14" s="21">
        <f>Sheet1!I113</f>
        <v>0</v>
      </c>
      <c r="J14" s="21">
        <f>Sheet1!J113</f>
        <v>0</v>
      </c>
    </row>
    <row r="15" spans="1:10" ht="48.75" customHeight="1">
      <c r="A15" s="243" t="s">
        <v>84</v>
      </c>
      <c r="B15" s="214"/>
      <c r="C15" s="21" t="s">
        <v>75</v>
      </c>
      <c r="D15" s="21">
        <f>Sheet1!D114</f>
        <v>0</v>
      </c>
      <c r="E15" s="21">
        <f>Sheet1!E114</f>
        <v>0</v>
      </c>
      <c r="F15" s="21">
        <f>Sheet1!F114</f>
        <v>0</v>
      </c>
      <c r="G15" s="21">
        <f>Sheet1!G114</f>
        <v>0</v>
      </c>
      <c r="H15" s="21">
        <f>Sheet1!H114</f>
        <v>0</v>
      </c>
      <c r="I15" s="21">
        <f>Sheet1!I114</f>
        <v>0</v>
      </c>
      <c r="J15" s="21">
        <f>Sheet1!J114</f>
        <v>0</v>
      </c>
    </row>
    <row r="16" spans="1:10" ht="15.75">
      <c r="A16" s="243" t="s">
        <v>85</v>
      </c>
      <c r="B16" s="214"/>
      <c r="C16" s="21"/>
      <c r="D16" s="21">
        <f>Sheet1!D115</f>
        <v>0</v>
      </c>
      <c r="E16" s="21">
        <f>Sheet1!E115</f>
        <v>0</v>
      </c>
      <c r="F16" s="21">
        <f>Sheet1!F115</f>
        <v>0</v>
      </c>
      <c r="G16" s="21">
        <f>Sheet1!G115</f>
        <v>0</v>
      </c>
      <c r="H16" s="21">
        <f>Sheet1!H115</f>
        <v>0</v>
      </c>
      <c r="I16" s="21">
        <f>Sheet1!I115</f>
        <v>0</v>
      </c>
      <c r="J16" s="21">
        <f>Sheet1!J115</f>
        <v>0</v>
      </c>
    </row>
    <row r="17" spans="1:10" ht="15.75">
      <c r="A17" s="243" t="s">
        <v>86</v>
      </c>
      <c r="B17" s="214"/>
      <c r="C17" s="21"/>
      <c r="D17" s="21">
        <f>Sheet1!D116</f>
        <v>0</v>
      </c>
      <c r="E17" s="21">
        <f>Sheet1!E116</f>
        <v>0</v>
      </c>
      <c r="F17" s="21">
        <f>Sheet1!F116</f>
        <v>0</v>
      </c>
      <c r="G17" s="21">
        <f>Sheet1!G116</f>
        <v>0</v>
      </c>
      <c r="H17" s="21">
        <f>Sheet1!H116</f>
        <v>0</v>
      </c>
      <c r="I17" s="21">
        <f>Sheet1!I116</f>
        <v>0</v>
      </c>
      <c r="J17" s="21">
        <f>Sheet1!J116</f>
        <v>0</v>
      </c>
    </row>
    <row r="18" spans="1:10" ht="15.75" thickBot="1">
      <c r="A18" s="24"/>
      <c r="B18" s="16"/>
      <c r="C18" s="16"/>
      <c r="D18" s="16"/>
      <c r="E18" s="16"/>
      <c r="F18" s="16"/>
      <c r="G18" s="16"/>
      <c r="H18" s="16"/>
      <c r="I18" s="16"/>
      <c r="J18" s="25"/>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Sheet9"/>
  <dimension ref="A2:J14"/>
  <sheetViews>
    <sheetView showGridLines="0" zoomScale="70" zoomScaleNormal="70" workbookViewId="0">
      <selection activeCell="D12" sqref="D12"/>
    </sheetView>
  </sheetViews>
  <sheetFormatPr defaultRowHeight="15"/>
  <cols>
    <col min="1" max="10" width="16.28515625" style="5" customWidth="1"/>
    <col min="11" max="16384" width="9.140625" style="5"/>
  </cols>
  <sheetData>
    <row r="2" spans="1:10" ht="15.75" thickBot="1"/>
    <row r="3" spans="1:10" ht="18">
      <c r="A3" s="228" t="s">
        <v>87</v>
      </c>
      <c r="B3" s="229"/>
      <c r="C3" s="229"/>
      <c r="D3" s="229"/>
      <c r="E3" s="229"/>
      <c r="F3" s="229"/>
      <c r="G3" s="229"/>
      <c r="H3" s="229"/>
      <c r="I3" s="229"/>
      <c r="J3" s="230"/>
    </row>
    <row r="4" spans="1:10">
      <c r="A4" s="231"/>
      <c r="B4" s="232"/>
      <c r="C4" s="232"/>
      <c r="D4" s="232"/>
      <c r="E4" s="232"/>
      <c r="F4" s="232"/>
      <c r="G4" s="232"/>
      <c r="H4" s="232"/>
      <c r="I4" s="232"/>
      <c r="J4" s="233"/>
    </row>
    <row r="5" spans="1:10">
      <c r="A5" s="225" t="s">
        <v>0</v>
      </c>
      <c r="B5" s="226"/>
      <c r="C5" s="234" t="s">
        <v>13</v>
      </c>
      <c r="D5" s="234"/>
      <c r="E5" s="234"/>
      <c r="F5" s="234"/>
      <c r="G5" s="234"/>
      <c r="H5" s="10"/>
      <c r="I5" s="10"/>
      <c r="J5" s="11"/>
    </row>
    <row r="6" spans="1:10" ht="15.75">
      <c r="A6" s="225" t="s">
        <v>1</v>
      </c>
      <c r="B6" s="226"/>
      <c r="C6" s="51">
        <v>43862</v>
      </c>
      <c r="D6" s="10"/>
      <c r="E6" s="10"/>
      <c r="F6" s="10"/>
      <c r="G6" s="10"/>
      <c r="H6" s="10"/>
      <c r="I6" s="10"/>
      <c r="J6" s="11"/>
    </row>
    <row r="7" spans="1:10" ht="15.75">
      <c r="A7" s="225" t="s">
        <v>2</v>
      </c>
      <c r="B7" s="226"/>
      <c r="C7" s="119">
        <v>2020</v>
      </c>
      <c r="D7" s="10"/>
      <c r="E7" s="10"/>
      <c r="F7" s="10"/>
      <c r="G7" s="10"/>
      <c r="H7" s="10"/>
      <c r="I7" s="10"/>
      <c r="J7" s="11"/>
    </row>
    <row r="8" spans="1:10">
      <c r="A8" s="15"/>
      <c r="B8" s="10"/>
      <c r="C8" s="10"/>
      <c r="D8" s="10"/>
      <c r="E8" s="10"/>
      <c r="F8" s="10"/>
      <c r="G8" s="10"/>
      <c r="H8" s="10"/>
      <c r="I8" s="10"/>
      <c r="J8" s="11"/>
    </row>
    <row r="9" spans="1:10" ht="15.75">
      <c r="A9" s="241" t="s">
        <v>54</v>
      </c>
      <c r="B9" s="242"/>
      <c r="C9" s="238" t="s">
        <v>55</v>
      </c>
      <c r="D9" s="238" t="s">
        <v>56</v>
      </c>
      <c r="E9" s="238" t="s">
        <v>57</v>
      </c>
      <c r="F9" s="238" t="s">
        <v>58</v>
      </c>
      <c r="G9" s="238" t="s">
        <v>59</v>
      </c>
      <c r="H9" s="238"/>
      <c r="I9" s="238"/>
      <c r="J9" s="239" t="s">
        <v>60</v>
      </c>
    </row>
    <row r="10" spans="1:10" ht="47.25">
      <c r="A10" s="241"/>
      <c r="B10" s="242"/>
      <c r="C10" s="238"/>
      <c r="D10" s="238"/>
      <c r="E10" s="238"/>
      <c r="F10" s="238"/>
      <c r="G10" s="8" t="s">
        <v>61</v>
      </c>
      <c r="H10" s="8" t="s">
        <v>62</v>
      </c>
      <c r="I10" s="8" t="s">
        <v>35</v>
      </c>
      <c r="J10" s="239"/>
    </row>
    <row r="11" spans="1:10" ht="15.75">
      <c r="A11" s="244">
        <v>1</v>
      </c>
      <c r="B11" s="210"/>
      <c r="C11" s="8">
        <v>2</v>
      </c>
      <c r="D11" s="8">
        <v>3</v>
      </c>
      <c r="E11" s="8">
        <v>4</v>
      </c>
      <c r="F11" s="8" t="s">
        <v>36</v>
      </c>
      <c r="G11" s="8">
        <v>6</v>
      </c>
      <c r="H11" s="8">
        <v>7</v>
      </c>
      <c r="I11" s="26" t="s">
        <v>37</v>
      </c>
      <c r="J11" s="27" t="s">
        <v>47</v>
      </c>
    </row>
    <row r="12" spans="1:10" ht="72" customHeight="1">
      <c r="A12" s="241" t="s">
        <v>88</v>
      </c>
      <c r="B12" s="242"/>
      <c r="C12" s="28" t="s">
        <v>90</v>
      </c>
      <c r="D12" s="21">
        <f>Sheet1!D129</f>
        <v>0</v>
      </c>
      <c r="E12" s="21">
        <f>Sheet1!E129</f>
        <v>2</v>
      </c>
      <c r="F12" s="21">
        <f>Sheet1!F129</f>
        <v>2</v>
      </c>
      <c r="G12" s="21">
        <f>Sheet1!G129</f>
        <v>1</v>
      </c>
      <c r="H12" s="21">
        <f>Sheet1!H129</f>
        <v>0</v>
      </c>
      <c r="I12" s="21">
        <f>Sheet1!I129</f>
        <v>1</v>
      </c>
      <c r="J12" s="21">
        <f>Sheet1!J129</f>
        <v>1</v>
      </c>
    </row>
    <row r="13" spans="1:10" ht="72.75" customHeight="1">
      <c r="A13" s="241" t="s">
        <v>89</v>
      </c>
      <c r="B13" s="242"/>
      <c r="C13" s="28" t="s">
        <v>91</v>
      </c>
      <c r="D13" s="21">
        <f>Sheet1!D130</f>
        <v>0</v>
      </c>
      <c r="E13" s="21">
        <f>Sheet1!E130</f>
        <v>0</v>
      </c>
      <c r="F13" s="21">
        <f>Sheet1!F130</f>
        <v>0</v>
      </c>
      <c r="G13" s="21">
        <f>Sheet1!G130</f>
        <v>0</v>
      </c>
      <c r="H13" s="21">
        <f>Sheet1!H130</f>
        <v>0</v>
      </c>
      <c r="I13" s="21">
        <f>Sheet1!I130</f>
        <v>0</v>
      </c>
      <c r="J13" s="21">
        <f>Sheet1!J130</f>
        <v>0</v>
      </c>
    </row>
    <row r="14" spans="1:10" ht="15.75" thickBot="1">
      <c r="A14" s="24"/>
      <c r="B14" s="16"/>
      <c r="C14" s="16"/>
      <c r="D14" s="16"/>
      <c r="E14" s="16"/>
      <c r="F14" s="16"/>
      <c r="G14" s="16"/>
      <c r="H14" s="16"/>
      <c r="I14" s="16"/>
      <c r="J14" s="25"/>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Microsoft</cp:lastModifiedBy>
  <cp:lastPrinted>2019-12-05T06:24:45Z</cp:lastPrinted>
  <dcterms:created xsi:type="dcterms:W3CDTF">2018-02-26T05:52:59Z</dcterms:created>
  <dcterms:modified xsi:type="dcterms:W3CDTF">2020-04-17T09:19:43Z</dcterms:modified>
</cp:coreProperties>
</file>