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New SoP 2018-19\June 2018\"/>
    </mc:Choice>
  </mc:AlternateContent>
  <bookViews>
    <workbookView xWindow="0" yWindow="0" windowWidth="20490" windowHeight="7755"/>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 r:id="rId19"/>
  </externalReferences>
  <definedNames>
    <definedName name="_xlnm.Print_Area" localSheetId="1">'FORMAT I'!$A$2:$J$22</definedName>
    <definedName name="_xlnm.Print_Area" localSheetId="2">'FORMAT II'!$A$2:$J$19</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2" l="1"/>
  <c r="F11" i="12"/>
  <c r="G11" i="12"/>
  <c r="H11" i="12"/>
  <c r="I11" i="12"/>
  <c r="J11" i="12"/>
  <c r="E12" i="12"/>
  <c r="F12" i="12"/>
  <c r="G12" i="12"/>
  <c r="H12" i="12"/>
  <c r="I12" i="12"/>
  <c r="J12" i="12"/>
  <c r="E13" i="12"/>
  <c r="F13" i="12"/>
  <c r="G13" i="12"/>
  <c r="H13" i="12"/>
  <c r="I13" i="12"/>
  <c r="J13" i="12"/>
  <c r="E14" i="12"/>
  <c r="F14" i="12"/>
  <c r="G14" i="12"/>
  <c r="H14" i="12"/>
  <c r="I14" i="12"/>
  <c r="J14" i="12"/>
  <c r="E15" i="12"/>
  <c r="F15" i="12"/>
  <c r="G15" i="12"/>
  <c r="H15" i="12"/>
  <c r="I15" i="12"/>
  <c r="J15" i="12"/>
  <c r="D12" i="12"/>
  <c r="D13" i="12"/>
  <c r="D14" i="12"/>
  <c r="D15" i="12"/>
  <c r="D11" i="12"/>
  <c r="J163" i="1"/>
  <c r="J164" i="1"/>
  <c r="J165" i="1"/>
  <c r="J166" i="1"/>
  <c r="J162" i="1"/>
  <c r="H166" i="1"/>
  <c r="G166" i="1"/>
  <c r="I166" i="1" s="1"/>
  <c r="I165" i="1"/>
  <c r="H165" i="1"/>
  <c r="G165" i="1"/>
  <c r="H164" i="1"/>
  <c r="I164" i="1" s="1"/>
  <c r="G164" i="1"/>
  <c r="H163" i="1"/>
  <c r="G163" i="1"/>
  <c r="I163" i="1" s="1"/>
  <c r="H162" i="1"/>
  <c r="G162" i="1"/>
  <c r="I162" i="1" s="1"/>
  <c r="F163" i="1"/>
  <c r="F164" i="1"/>
  <c r="F165" i="1"/>
  <c r="F166" i="1"/>
  <c r="F162" i="1"/>
  <c r="E162" i="1"/>
  <c r="E163" i="1"/>
  <c r="E164" i="1"/>
  <c r="E165" i="1"/>
  <c r="E166" i="1"/>
  <c r="D163" i="1"/>
  <c r="D164" i="1"/>
  <c r="D165" i="1"/>
  <c r="D166" i="1"/>
  <c r="D162"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6" i="1"/>
  <c r="J147" i="1"/>
  <c r="J148" i="1"/>
  <c r="J149" i="1"/>
  <c r="J150" i="1"/>
  <c r="J151" i="1"/>
  <c r="J145" i="1"/>
  <c r="H151" i="1"/>
  <c r="G151" i="1"/>
  <c r="I151" i="1" s="1"/>
  <c r="I150" i="1"/>
  <c r="H150" i="1"/>
  <c r="G150" i="1"/>
  <c r="H149" i="1"/>
  <c r="I149" i="1" s="1"/>
  <c r="G149" i="1"/>
  <c r="H148" i="1"/>
  <c r="G148" i="1"/>
  <c r="I148" i="1" s="1"/>
  <c r="H147" i="1"/>
  <c r="G147" i="1"/>
  <c r="I147" i="1" s="1"/>
  <c r="I146" i="1"/>
  <c r="H146" i="1"/>
  <c r="G146" i="1"/>
  <c r="H145" i="1"/>
  <c r="I145" i="1" s="1"/>
  <c r="G145" i="1"/>
  <c r="F146" i="1"/>
  <c r="F147" i="1"/>
  <c r="F148" i="1"/>
  <c r="F149" i="1"/>
  <c r="F150" i="1"/>
  <c r="F151" i="1"/>
  <c r="F145" i="1"/>
  <c r="E145" i="1"/>
  <c r="E146" i="1"/>
  <c r="E147" i="1"/>
  <c r="E148" i="1"/>
  <c r="E149" i="1"/>
  <c r="E150" i="1"/>
  <c r="E151" i="1"/>
  <c r="D146" i="1"/>
  <c r="D147" i="1"/>
  <c r="D148" i="1"/>
  <c r="D149" i="1"/>
  <c r="D150" i="1"/>
  <c r="D151" i="1"/>
  <c r="D145" i="1"/>
  <c r="J131" i="1"/>
  <c r="H131" i="1"/>
  <c r="G131" i="1"/>
  <c r="I131" i="1" s="1"/>
  <c r="F131" i="1"/>
  <c r="E131" i="1"/>
  <c r="D131" i="1"/>
  <c r="D118" i="1"/>
  <c r="E118" i="1"/>
  <c r="F118" i="1"/>
  <c r="G118" i="1"/>
  <c r="I118" i="1" s="1"/>
  <c r="J118" i="1" s="1"/>
  <c r="H118" i="1"/>
  <c r="J117" i="1"/>
  <c r="H117" i="1"/>
  <c r="G117" i="1"/>
  <c r="I117" i="1" s="1"/>
  <c r="F117" i="1"/>
  <c r="E117" i="1"/>
  <c r="D117" i="1"/>
  <c r="J66" i="1"/>
  <c r="I97" i="1"/>
  <c r="I98" i="1"/>
  <c r="J98" i="1" s="1"/>
  <c r="I99" i="1"/>
  <c r="J99" i="1" s="1"/>
  <c r="J97" i="1"/>
  <c r="G97" i="1"/>
  <c r="H97" i="1"/>
  <c r="G98" i="1"/>
  <c r="H98" i="1"/>
  <c r="G99" i="1"/>
  <c r="H99" i="1"/>
  <c r="H96" i="1"/>
  <c r="G96" i="1"/>
  <c r="J81" i="1"/>
  <c r="F81" i="1"/>
  <c r="I81" i="1"/>
  <c r="F98" i="1"/>
  <c r="F99" i="1"/>
  <c r="D97" i="1"/>
  <c r="E97" i="1"/>
  <c r="D98" i="1"/>
  <c r="E98" i="1"/>
  <c r="D99" i="1"/>
  <c r="E99" i="1"/>
  <c r="E96" i="1"/>
  <c r="D96" i="1"/>
  <c r="G81" i="1"/>
  <c r="H81" i="1"/>
  <c r="G82" i="1"/>
  <c r="H82" i="1"/>
  <c r="G83" i="1"/>
  <c r="H83" i="1"/>
  <c r="G84" i="1"/>
  <c r="H84" i="1"/>
  <c r="H80" i="1"/>
  <c r="G80" i="1"/>
  <c r="D81" i="1"/>
  <c r="E81" i="1"/>
  <c r="D82" i="1"/>
  <c r="E82" i="1"/>
  <c r="D83" i="1"/>
  <c r="E83" i="1"/>
  <c r="D84" i="1"/>
  <c r="E84" i="1"/>
  <c r="E80" i="1"/>
  <c r="D80" i="1"/>
  <c r="I277" i="1"/>
  <c r="G277" i="1"/>
  <c r="E277" i="1"/>
  <c r="C277" i="1"/>
  <c r="A277" i="1"/>
  <c r="I266" i="1"/>
  <c r="G266" i="1"/>
  <c r="E266" i="1"/>
  <c r="C266" i="1"/>
  <c r="A266" i="1"/>
  <c r="E15" i="4"/>
  <c r="J13" i="3"/>
  <c r="I13" i="3"/>
  <c r="H13" i="3"/>
  <c r="G13" i="3"/>
  <c r="F13" i="3"/>
  <c r="E13" i="3"/>
  <c r="D13" i="3"/>
  <c r="C13" i="3"/>
  <c r="B13" i="3"/>
  <c r="A13" i="3"/>
  <c r="I66" i="1" l="1"/>
  <c r="E225"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4" i="1"/>
  <c r="I194" i="1" s="1"/>
  <c r="I10" i="14" s="1"/>
  <c r="A11" i="13"/>
  <c r="C11" i="13"/>
  <c r="E11" i="13"/>
  <c r="G11" i="13"/>
  <c r="I11" i="13"/>
  <c r="A12" i="13"/>
  <c r="C12" i="13"/>
  <c r="E12" i="13"/>
  <c r="G12" i="13"/>
  <c r="I12" i="13"/>
  <c r="A13" i="13"/>
  <c r="C13" i="13"/>
  <c r="E13" i="13"/>
  <c r="G13" i="13"/>
  <c r="I13" i="13"/>
  <c r="C10" i="13"/>
  <c r="G10" i="13"/>
  <c r="A10" i="13"/>
  <c r="E177" i="1"/>
  <c r="I177" i="1" s="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F97" i="1"/>
  <c r="I96" i="1"/>
  <c r="I11" i="7" s="1"/>
  <c r="F96" i="1"/>
  <c r="F11" i="7" s="1"/>
  <c r="D12" i="6"/>
  <c r="E12" i="6"/>
  <c r="F12" i="6"/>
  <c r="G12" i="6"/>
  <c r="H12" i="6"/>
  <c r="I12" i="6"/>
  <c r="J12" i="6"/>
  <c r="D13" i="6"/>
  <c r="E13" i="6"/>
  <c r="G13" i="6"/>
  <c r="H13" i="6"/>
  <c r="D14" i="6"/>
  <c r="E14" i="6"/>
  <c r="G14" i="6"/>
  <c r="H14" i="6"/>
  <c r="D15" i="6"/>
  <c r="E15" i="6"/>
  <c r="G15" i="6"/>
  <c r="H15" i="6"/>
  <c r="E11" i="6"/>
  <c r="G11" i="6"/>
  <c r="H11" i="6"/>
  <c r="D11" i="6"/>
  <c r="I84" i="1"/>
  <c r="I15" i="6" s="1"/>
  <c r="F84" i="1"/>
  <c r="F15" i="6" s="1"/>
  <c r="I83" i="1"/>
  <c r="I14" i="6" s="1"/>
  <c r="F83" i="1"/>
  <c r="F14" i="6" s="1"/>
  <c r="I82" i="1"/>
  <c r="I13" i="6" s="1"/>
  <c r="F82" i="1"/>
  <c r="I80" i="1"/>
  <c r="I11" i="6" s="1"/>
  <c r="F80" i="1"/>
  <c r="J82" i="1" l="1"/>
  <c r="J13" i="6" s="1"/>
  <c r="J12" i="7"/>
  <c r="J80" i="1"/>
  <c r="J11" i="6" s="1"/>
  <c r="J96" i="1"/>
  <c r="J11" i="7" s="1"/>
  <c r="F12" i="7"/>
  <c r="F11" i="6"/>
  <c r="F13" i="6"/>
  <c r="J83" i="1"/>
  <c r="J14" i="6" s="1"/>
  <c r="J84" i="1"/>
  <c r="J15" i="6" s="1"/>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66" i="1"/>
  <c r="F10" i="5" s="1"/>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J10" i="4"/>
  <c r="C10" i="4"/>
  <c r="I55" i="1"/>
  <c r="I15" i="4" s="1"/>
  <c r="B12" i="3"/>
  <c r="C12" i="3"/>
  <c r="D12" i="3"/>
  <c r="E12" i="3"/>
  <c r="F12" i="3"/>
  <c r="G12" i="3"/>
  <c r="H12" i="3"/>
  <c r="I12" i="3"/>
  <c r="J12" i="3"/>
  <c r="A12" i="3"/>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<sst xmlns="http://schemas.openxmlformats.org/spreadsheetml/2006/main" count="852" uniqueCount="219">
  <si>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</si>
  <si>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</si>
  <si>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</si>
  <si>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</si>
  <si>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</si>
  <si>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</si>
  <si>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</si>
  <si>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</si>
  <si>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</si>
  <si>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</si>
  <si>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</si>
  <si>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</si>
  <si>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</si>
  <si>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</si>
  <si>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</si>
  <si>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</si>
  <si>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</si>
  <si>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</si>
  <si>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</si>
  <si>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</si>
  <si>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</si>
  <si>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</si>
  <si>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</si>
  <si>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</si>
  <si>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</si>
  <si>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</si>
  <si>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</si>
  <si>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</si>
  <si>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</si>
  <si>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</si>
  <si>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</si>
  <si>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</si>
  <si>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</si>
  <si>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</si>
  <si>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</si>
  <si>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</si>
  <si>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</si>
  <si>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</si>
  <si>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</si>
  <si>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</si>
  <si>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</si>
  <si>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</si>
  <si>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</si>
  <si>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</si>
  <si>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</si>
  <si>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</si>
  <si>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</si>
  <si>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</si>
  <si>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</si>
  <si>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</si>
  <si>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</si>
  <si>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</si>
  <si>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</si>
  <si>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</si>
  <si>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</si>
  <si>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</si>
  <si>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</si>
  <si>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</si>
  <si>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</si>
  <si>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</si>
  <si>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</si>
  <si>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</si>
  <si>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</si>
  <si>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</si>
  <si>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</si>
  <si>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</si>
  <si>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</si>
  <si>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</si>
  <si>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</si>
  <si>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</si>
  <si>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</si>
  <si>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</si>
  <si>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</si>
  <si>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</si>
  <si>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</si>
  <si>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</si>
  <si>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</si>
  <si>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</si>
  <si>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</si>
  <si>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</si>
  <si>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</si>
  <si>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</si>
  <si>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</si>
  <si>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</si>
  <si>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</si>
  <si>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</si>
  <si>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</si>
  <si>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</si>
  <si>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</si>
  <si>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</si>
  <si>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</si>
  <si>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</si>
  <si>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</si>
  <si>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</si>
  <si>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</si>
  <si>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</si>
  <si>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</si>
  <si>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</si>
  <si>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</si>
  <si>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</si>
  <si>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</si>
  <si>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</si>
  <si>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</si>
  <si>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</si>
  <si>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</si>
  <si>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</si>
  <si>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</si>
  <si>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</si>
  <si>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</si>
  <si>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</si>
  <si>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</si>
  <si>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</si>
  <si>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</si>
  <si>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</si>
  <si>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</si>
  <si>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</si>
  <si>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</si>
  <si>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</si>
  <si>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</si>
  <si>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</si>
  <si>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</si>
  <si>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</si>
  <si>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</si>
  <si>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</si>
  <si>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</si>
  <si>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</si>
  <si>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</si>
  <si>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</si>
  <si>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</si>
  <si>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</si>
  <si>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</si>
  <si>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</si>
  <si>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</si>
  <si>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</si>
  <si>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</si>
  <si>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</si>
  <si>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</si>
  <si>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</si>
  <si>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</si>
  <si>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</si>
  <si>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</si>
  <si>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</si>
  <si>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</si>
  <si>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</si>
  <si>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</si>
  <si>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</si>
  <si>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</si>
  <si>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</si>
  <si>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</si>
  <si>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</si>
  <si>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</si>
  <si>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</si>
  <si>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</si>
  <si>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</si>
  <si>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</si>
  <si>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</si>
  <si>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</si>
  <si>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</si>
  <si>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</si>
  <si>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</si>
  <si>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</si>
  <si>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</si>
  <si>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</si>
  <si>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</si>
  <si>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</si>
  <si>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</si>
  <si>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</si>
  <si>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</si>
  <si>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</si>
  <si>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</si>
  <si>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</si>
  <si>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</si>
  <si>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</si>
  <si>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</si>
  <si>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</si>
  <si>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</si>
  <si>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</si>
  <si>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</si>
  <si>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</si>
  <si>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</si>
  <si>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</si>
  <si>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</si>
  <si>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</si>
  <si>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</si>
  <si>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</si>
  <si>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</si>
  <si>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</si>
  <si>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</si>
  <si>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</si>
  <si>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</si>
  <si>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</si>
  <si>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</si>
  <si>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</si>
  <si>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</si>
  <si>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</si>
  <si>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</si>
  <si>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</si>
  <si>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</si>
  <si>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</si>
  <si>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</si>
  <si>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</si>
  <si>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</si>
  <si>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</si>
  <si>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</si>
  <si>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</si>
  <si>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</si>
  <si>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NIL</t>
  </si>
  <si>
    <t>Fatal</t>
  </si>
  <si>
    <t>Block of House No. 741-744, Sector-12, R.K.Puram, New Delhi-110022.</t>
  </si>
  <si>
    <t>06.06.2018 at about 12:55 AM</t>
  </si>
  <si>
    <t xml:space="preserve">Fire was occurred midnight arount 12:55 AM on 06.06.2018 and a fire call / complaint from Ph. NO. 9312008390 (PCR) at 01.16 AM at Govt. Flat. 12 / 741, R.K.Puram was received by Sh. Pradeep Kumar, TO   who logged a complaint vide No. -1(0953) and handed over the same to Sh. Rakesh Kumar-II, lineman.  Sh. Rakesh Kumar reached the site and reported that fire bridge and police staff were already present and fire  was extinguish.  Four meters and two motorcycles found badly burnt out near the meter board.  LT Switch found tripped and main feeder pillar fuse blown.  The supply of Flat No. 741-744 was found disconnected due to meter and wiring found burnt out and other area normalized to replace the main fuse.  Due to blast in motorcycle, heavy smoke caused, one child aged aboput 4 years passed away namely Master Abhinav Kumar S/o Sh. Pankaj KUmar and other three people admitted to the hospital.  The reason of fire may be fire due to consumer wiring short circuit, loose connection of consumer distribution board, meter over loading or may be other reason, which is a matter of investigation. </t>
  </si>
  <si>
    <t>Ramphal Chowk, near Aggarwal Properties, Palam Extension, New Delhi.</t>
  </si>
  <si>
    <t>27.06.2018 at about 21:18 hrs.</t>
  </si>
  <si>
    <t>A complaint was received in IOMS by the telephone operator Mr. Vipin Gupta of complaint centre Manglapuri vide complaint no. 18062708108 dated 27.06.2018 ata 21:18 Hrs under emergency category.  Same complaint was immediately assigned to lineman Amr. Sunil on duty by the TO.  Lineman reached at site and found policeman there.  He told to lineman that there is current on the iron board adjacent to pole.  Lineman then checked and removed the wires touching the iron board which were taken by the police.</t>
  </si>
  <si>
    <t>152(125 complaints were due to thunderstorm /heavy rain fall. Force majeure</t>
  </si>
  <si>
    <t>3(due to  heavy rainfall)</t>
  </si>
  <si>
    <t>152(125) compalints due to thunderstorm/ heavy rainfall force majeure</t>
  </si>
  <si>
    <t>3 (dueto  heavy rainfall)</t>
  </si>
  <si>
    <t>07:41 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</si>
</sst>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86">
    <xf numFmtId="0" fontId="0" fillId="0" borderId="0" xfId="0"/>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0" fontId="4" fillId="0" borderId="11" xfId="0" applyFont="1" applyBorder="1" applyAlignment="1">
      <alignment horizontal="center"/>
    </xf>
    <xf numFmtId="0" fontId="4" fillId="2" borderId="11" xfId="0" applyFont="1" applyFill="1" applyBorder="1" applyAlignment="1">
      <alignment horizontal="center"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0" fillId="0" borderId="8" xfId="0" applyBorder="1" applyAlignment="1">
      <alignment wrapText="1"/>
    </xf>
    <xf numFmtId="0" fontId="0" fillId="0" borderId="19" xfId="0" applyBorder="1" applyAlignment="1">
      <alignment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wrapText="1"/>
    </xf>
    <xf numFmtId="0" fontId="5" fillId="0" borderId="14" xfId="0" applyFont="1" applyBorder="1" applyAlignment="1">
      <alignment wrapText="1"/>
    </xf>
    <xf numFmtId="0" fontId="5" fillId="0" borderId="11" xfId="0" applyFont="1" applyBorder="1" applyAlignment="1">
      <alignment horizontal="center" vertical="center"/>
    </xf>
    <xf numFmtId="0" fontId="5" fillId="0" borderId="1" xfId="0" applyFont="1" applyBorder="1"/>
    <xf numFmtId="0" fontId="5" fillId="0" borderId="11" xfId="0" applyFont="1" applyBorder="1"/>
    <xf numFmtId="0" fontId="5" fillId="0" borderId="14" xfId="0" applyFont="1" applyBorder="1"/>
    <xf numFmtId="0" fontId="5" fillId="0" borderId="15" xfId="0" applyFont="1" applyBorder="1"/>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wrapText="1"/>
    </xf>
    <xf numFmtId="17" fontId="4" fillId="0" borderId="0" xfId="0" applyNumberFormat="1" applyFont="1" applyBorder="1" applyAlignment="1">
      <alignment horizontal="left" vertical="center" wrapText="1"/>
    </xf>
    <xf numFmtId="0" fontId="4" fillId="0" borderId="0" xfId="0" applyFont="1" applyBorder="1" applyAlignment="1">
      <alignment wrapText="1"/>
    </xf>
    <xf numFmtId="0" fontId="4" fillId="0" borderId="0"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xf numFmtId="0" fontId="8"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0" xfId="0" applyFont="1" applyBorder="1" applyAlignment="1">
      <alignment horizontal="left"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4" fillId="0" borderId="10" xfId="0" applyFont="1" applyBorder="1" applyAlignment="1">
      <alignment horizontal="center" wrapText="1"/>
    </xf>
    <xf numFmtId="0" fontId="4" fillId="0" borderId="1" xfId="0" applyFont="1" applyBorder="1" applyAlignment="1">
      <alignment horizont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5" fillId="0" borderId="11" xfId="0" applyFont="1" applyBorder="1" applyAlignment="1">
      <alignment horizontal="center" vertical="center" wrapText="1"/>
    </xf>
    <xf numFmtId="10" fontId="5" fillId="0" borderId="1" xfId="0" applyNumberFormat="1" applyFont="1" applyBorder="1" applyAlignment="1">
      <alignment horizontal="center" vertical="center" wrapText="1"/>
    </xf>
    <xf numFmtId="0" fontId="4" fillId="0" borderId="1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1" xfId="0" applyFont="1" applyBorder="1" applyAlignment="1">
      <alignment horizontal="center" vertical="center" wrapText="1"/>
    </xf>
    <xf numFmtId="10" fontId="5" fillId="0" borderId="1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pplyBorder="1" applyAlignment="1">
      <alignment horizontal="left" vertical="center" wrapText="1"/>
    </xf>
    <xf numFmtId="0" fontId="4"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0" xfId="0" applyFont="1" applyBorder="1" applyAlignment="1">
      <alignment horizontal="left" wrapText="1"/>
    </xf>
    <xf numFmtId="0" fontId="4" fillId="0" borderId="1"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12" xfId="0" applyFont="1" applyBorder="1" applyAlignment="1">
      <alignment horizontal="center"/>
    </xf>
    <xf numFmtId="0" fontId="4" fillId="0" borderId="4" xfId="0" applyFont="1" applyBorder="1" applyAlignment="1">
      <alignment horizont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4"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2" borderId="10" xfId="0" applyFont="1" applyFill="1" applyBorder="1" applyAlignment="1">
      <alignment horizontal="center" vertical="center"/>
    </xf>
    <xf numFmtId="0" fontId="4" fillId="0" borderId="10" xfId="0" applyFont="1" applyBorder="1" applyAlignment="1">
      <alignment horizontal="center"/>
    </xf>
    <xf numFmtId="0" fontId="5" fillId="0" borderId="8" xfId="0" applyFont="1" applyBorder="1" applyAlignment="1">
      <alignment horizontal="left" wrapText="1"/>
    </xf>
    <xf numFmtId="0" fontId="5" fillId="0" borderId="0" xfId="0" applyFont="1" applyBorder="1" applyAlignment="1">
      <alignment horizontal="left" wrapText="1"/>
    </xf>
    <xf numFmtId="0" fontId="4" fillId="0" borderId="10" xfId="0" applyFont="1" applyBorder="1" applyAlignment="1">
      <alignment horizontal="center" wrapText="1" shrinkToFit="1"/>
    </xf>
    <xf numFmtId="0" fontId="4" fillId="0" borderId="1" xfId="0" applyFont="1" applyBorder="1" applyAlignment="1">
      <alignment horizontal="center" wrapText="1" shrinkToFit="1"/>
    </xf>
    <xf numFmtId="0" fontId="5" fillId="0" borderId="18" xfId="0" applyFont="1" applyBorder="1" applyAlignment="1">
      <alignment horizontal="left" wrapText="1"/>
    </xf>
    <xf numFmtId="0" fontId="5" fillId="0" borderId="19" xfId="0" applyFont="1" applyBorder="1" applyAlignment="1">
      <alignment horizontal="left"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5" fillId="0" borderId="8" xfId="0" applyFont="1" applyBorder="1" applyAlignment="1">
      <alignment horizontal="left"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10" fontId="4" fillId="0" borderId="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0" fontId="5" fillId="0" borderId="12" xfId="0" applyFont="1" applyBorder="1" applyAlignment="1">
      <alignment horizontal="center" wrapText="1"/>
    </xf>
    <xf numFmtId="0" fontId="5" fillId="0" borderId="4"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20XV%20&amp;%20XVI%20ju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RC%20MIS%20Jun'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B3">
            <v>191</v>
          </cell>
          <cell r="C3">
            <v>165</v>
          </cell>
          <cell r="D3">
            <v>0</v>
          </cell>
          <cell r="E3">
            <v>0</v>
          </cell>
          <cell r="F3">
            <v>0</v>
          </cell>
        </row>
        <row r="11">
          <cell r="B11">
            <v>1208</v>
          </cell>
          <cell r="C11">
            <v>970</v>
          </cell>
          <cell r="D11">
            <v>0</v>
          </cell>
          <cell r="E11">
            <v>0</v>
          </cell>
          <cell r="F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3113</v>
          </cell>
          <cell r="F8">
            <v>2371</v>
          </cell>
          <cell r="H8">
            <v>2207</v>
          </cell>
          <cell r="I8">
            <v>1785</v>
          </cell>
        </row>
        <row r="9">
          <cell r="E9">
            <v>0</v>
          </cell>
          <cell r="F9">
            <v>0</v>
          </cell>
          <cell r="H9">
            <v>0</v>
          </cell>
          <cell r="I9">
            <v>0</v>
          </cell>
        </row>
        <row r="10">
          <cell r="E10">
            <v>3614</v>
          </cell>
          <cell r="F10">
            <v>2584</v>
          </cell>
          <cell r="H10">
            <v>3602</v>
          </cell>
          <cell r="I10">
            <v>1107</v>
          </cell>
        </row>
        <row r="11">
          <cell r="E11">
            <v>2129</v>
          </cell>
          <cell r="F11">
            <v>6512</v>
          </cell>
          <cell r="H11">
            <v>4652</v>
          </cell>
          <cell r="I11">
            <v>2751</v>
          </cell>
        </row>
        <row r="12">
          <cell r="E12">
            <v>24</v>
          </cell>
          <cell r="F12">
            <v>45</v>
          </cell>
          <cell r="H12">
            <v>43</v>
          </cell>
          <cell r="I12">
            <v>25</v>
          </cell>
        </row>
      </sheetData>
      <sheetData sheetId="1">
        <row r="8">
          <cell r="E8">
            <v>5089</v>
          </cell>
          <cell r="F8">
            <v>17307</v>
          </cell>
          <cell r="H8">
            <v>16290</v>
          </cell>
          <cell r="I8">
            <v>2548</v>
          </cell>
        </row>
        <row r="9">
          <cell r="E9">
            <v>63</v>
          </cell>
          <cell r="F9">
            <v>14</v>
          </cell>
          <cell r="H9">
            <v>21</v>
          </cell>
          <cell r="I9">
            <v>38</v>
          </cell>
        </row>
        <row r="10">
          <cell r="E10">
            <v>380</v>
          </cell>
          <cell r="F10">
            <v>307</v>
          </cell>
          <cell r="H10">
            <v>338</v>
          </cell>
          <cell r="I10">
            <v>156</v>
          </cell>
        </row>
        <row r="11">
          <cell r="E11">
            <v>59</v>
          </cell>
          <cell r="F11">
            <v>11</v>
          </cell>
          <cell r="H11">
            <v>13</v>
          </cell>
          <cell r="I11">
            <v>49</v>
          </cell>
        </row>
      </sheetData>
      <sheetData sheetId="2">
        <row r="8">
          <cell r="E8">
            <v>5152</v>
          </cell>
          <cell r="F8">
            <v>17321</v>
          </cell>
          <cell r="H8">
            <v>16311</v>
          </cell>
          <cell r="I8">
            <v>2586</v>
          </cell>
        </row>
        <row r="9">
          <cell r="E9">
            <v>439</v>
          </cell>
          <cell r="F9">
            <v>318</v>
          </cell>
          <cell r="H9">
            <v>351</v>
          </cell>
          <cell r="I9">
            <v>205</v>
          </cell>
        </row>
      </sheetData>
      <sheetData sheetId="3">
        <row r="7">
          <cell r="E7">
            <v>32</v>
          </cell>
          <cell r="F7">
            <v>17</v>
          </cell>
          <cell r="H7">
            <v>40</v>
          </cell>
          <cell r="I7">
            <v>0</v>
          </cell>
        </row>
      </sheetData>
      <sheetData sheetId="4">
        <row r="8">
          <cell r="E8">
            <v>611</v>
          </cell>
          <cell r="F8">
            <v>3008</v>
          </cell>
          <cell r="H8">
            <v>3296</v>
          </cell>
          <cell r="I8">
            <v>128</v>
          </cell>
        </row>
        <row r="9">
          <cell r="E9">
            <v>222</v>
          </cell>
          <cell r="F9">
            <v>3048</v>
          </cell>
          <cell r="H9">
            <v>2906</v>
          </cell>
          <cell r="I9">
            <v>114</v>
          </cell>
        </row>
        <row r="10">
          <cell r="E10">
            <v>109</v>
          </cell>
          <cell r="F10">
            <v>455</v>
          </cell>
          <cell r="H10">
            <v>441</v>
          </cell>
          <cell r="I10">
            <v>63</v>
          </cell>
        </row>
        <row r="11">
          <cell r="E11">
            <v>42</v>
          </cell>
          <cell r="F11">
            <v>546</v>
          </cell>
          <cell r="H11">
            <v>251</v>
          </cell>
          <cell r="I11">
            <v>235</v>
          </cell>
        </row>
        <row r="12">
          <cell r="E12">
            <v>0</v>
          </cell>
          <cell r="F12">
            <v>0</v>
          </cell>
          <cell r="H12">
            <v>0</v>
          </cell>
          <cell r="I12">
            <v>0</v>
          </cell>
        </row>
        <row r="13">
          <cell r="E13">
            <v>0</v>
          </cell>
          <cell r="F13">
            <v>0</v>
          </cell>
          <cell r="H13">
            <v>0</v>
          </cell>
          <cell r="I13">
            <v>0</v>
          </cell>
        </row>
      </sheetData>
      <sheetData sheetId="5">
        <row r="8">
          <cell r="E8">
            <v>695</v>
          </cell>
          <cell r="F8">
            <v>668</v>
          </cell>
          <cell r="H8">
            <v>882</v>
          </cell>
          <cell r="I8">
            <v>98</v>
          </cell>
        </row>
        <row r="9">
          <cell r="E9">
            <v>85</v>
          </cell>
          <cell r="F9">
            <v>102</v>
          </cell>
          <cell r="H9">
            <v>133</v>
          </cell>
          <cell r="I9">
            <v>14</v>
          </cell>
        </row>
        <row r="10">
          <cell r="E10">
            <v>35</v>
          </cell>
          <cell r="F10">
            <v>163</v>
          </cell>
          <cell r="H10">
            <v>170</v>
          </cell>
          <cell r="I10">
            <v>9</v>
          </cell>
        </row>
        <row r="11">
          <cell r="E11">
            <v>569</v>
          </cell>
          <cell r="F11">
            <v>715</v>
          </cell>
          <cell r="H11">
            <v>666</v>
          </cell>
          <cell r="I11">
            <v>525</v>
          </cell>
        </row>
        <row r="12">
          <cell r="E12">
            <v>2367</v>
          </cell>
          <cell r="F12">
            <v>3532</v>
          </cell>
          <cell r="H12">
            <v>3293</v>
          </cell>
          <cell r="I12">
            <v>1721</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9"/>
  <sheetViews>
    <sheetView showGridLines="0" tabSelected="1" zoomScale="65" zoomScaleNormal="65" workbookViewId="0">
      <selection activeCell="E12" sqref="E12"/>
    </sheetView>
  </sheetViews>
  <sheetFormatPr defaultRowHeight="15.75" x14ac:dyDescent="0.25"/>
  <cols>
    <col min="1" max="2" width="16.28515625" style="18" customWidth="1"/>
    <col min="3" max="3" width="20.42578125" style="18" customWidth="1"/>
    <col min="4" max="4" width="16.28515625" style="18" customWidth="1"/>
    <col min="5" max="5" width="72.85546875" style="18" customWidth="1"/>
    <col min="6" max="6" width="23.85546875" style="18" customWidth="1"/>
    <col min="7" max="10" width="16.28515625" style="18" customWidth="1"/>
    <col min="11" max="16384" width="9.140625" style="18"/>
  </cols>
  <sheetData>
    <row r="1" spans="1:10" ht="16.5" thickBot="1" x14ac:dyDescent="0.3"/>
    <row r="2" spans="1:10" ht="15.75" customHeight="1" x14ac:dyDescent="0.25">
      <c r="A2" s="83" t="s">
        <v>14</v>
      </c>
      <c r="B2" s="84"/>
      <c r="C2" s="84"/>
      <c r="D2" s="84"/>
      <c r="E2" s="84"/>
      <c r="F2" s="84"/>
      <c r="G2" s="84"/>
      <c r="H2" s="84"/>
      <c r="I2" s="84"/>
      <c r="J2" s="85"/>
    </row>
    <row r="3" spans="1:10" x14ac:dyDescent="0.25">
      <c r="A3" s="75"/>
      <c r="B3" s="76"/>
      <c r="C3" s="76"/>
      <c r="D3" s="76"/>
      <c r="E3" s="76"/>
      <c r="F3" s="76"/>
      <c r="G3" s="76"/>
      <c r="H3" s="76"/>
      <c r="I3" s="76"/>
      <c r="J3" s="77"/>
    </row>
    <row r="4" spans="1:10" x14ac:dyDescent="0.25">
      <c r="A4" s="78" t="s">
        <v>0</v>
      </c>
      <c r="B4" s="79"/>
      <c r="C4" s="108" t="s">
        <v>13</v>
      </c>
      <c r="D4" s="108"/>
      <c r="E4" s="108"/>
      <c r="F4" s="108"/>
      <c r="G4" s="108"/>
      <c r="H4" s="30"/>
      <c r="I4" s="30"/>
      <c r="J4" s="31"/>
    </row>
    <row r="5" spans="1:10" x14ac:dyDescent="0.25">
      <c r="A5" s="78" t="s">
        <v>1</v>
      </c>
      <c r="B5" s="79"/>
      <c r="C5" s="59">
        <v>43252</v>
      </c>
      <c r="D5" s="30"/>
      <c r="E5" s="30"/>
      <c r="F5" s="30"/>
      <c r="G5" s="30"/>
      <c r="H5" s="30"/>
      <c r="I5" s="30"/>
      <c r="J5" s="31"/>
    </row>
    <row r="6" spans="1:10" x14ac:dyDescent="0.25">
      <c r="A6" s="78" t="s">
        <v>2</v>
      </c>
      <c r="B6" s="79"/>
      <c r="C6" s="70">
        <v>2018</v>
      </c>
      <c r="D6" s="30"/>
      <c r="E6" s="30"/>
      <c r="F6" s="30"/>
      <c r="G6" s="30"/>
      <c r="H6" s="30"/>
      <c r="I6" s="30"/>
      <c r="J6" s="31"/>
    </row>
    <row r="7" spans="1:10" x14ac:dyDescent="0.25">
      <c r="A7" s="145" t="s">
        <v>3</v>
      </c>
      <c r="B7" s="146"/>
      <c r="C7" s="146"/>
      <c r="D7" s="146"/>
      <c r="E7" s="146"/>
      <c r="F7" s="82" t="s">
        <v>4</v>
      </c>
      <c r="G7" s="82"/>
      <c r="H7" s="82" t="s">
        <v>4</v>
      </c>
      <c r="I7" s="82"/>
      <c r="J7" s="86"/>
    </row>
    <row r="8" spans="1:10" x14ac:dyDescent="0.25">
      <c r="A8" s="81" t="s">
        <v>5</v>
      </c>
      <c r="B8" s="82"/>
      <c r="C8" s="82" t="s">
        <v>6</v>
      </c>
      <c r="D8" s="82"/>
      <c r="E8" s="82"/>
      <c r="F8" s="82" t="s">
        <v>5</v>
      </c>
      <c r="G8" s="82"/>
      <c r="H8" s="82" t="s">
        <v>6</v>
      </c>
      <c r="I8" s="82"/>
      <c r="J8" s="86"/>
    </row>
    <row r="9" spans="1:10" x14ac:dyDescent="0.25">
      <c r="A9" s="12" t="s">
        <v>7</v>
      </c>
      <c r="B9" s="4" t="s">
        <v>8</v>
      </c>
      <c r="C9" s="4" t="s">
        <v>7</v>
      </c>
      <c r="D9" s="4" t="s">
        <v>9</v>
      </c>
      <c r="E9" s="4" t="s">
        <v>8</v>
      </c>
      <c r="F9" s="4" t="s">
        <v>7</v>
      </c>
      <c r="G9" s="4" t="s">
        <v>8</v>
      </c>
      <c r="H9" s="4" t="s">
        <v>7</v>
      </c>
      <c r="I9" s="4" t="s">
        <v>9</v>
      </c>
      <c r="J9" s="13" t="s">
        <v>8</v>
      </c>
    </row>
    <row r="10" spans="1:10" x14ac:dyDescent="0.25">
      <c r="A10" s="32">
        <v>0</v>
      </c>
      <c r="B10" s="19">
        <v>0</v>
      </c>
      <c r="C10" s="19">
        <v>2</v>
      </c>
      <c r="D10" s="19">
        <v>0</v>
      </c>
      <c r="E10" s="19">
        <v>0</v>
      </c>
      <c r="F10" s="19">
        <v>1</v>
      </c>
      <c r="G10" s="19">
        <v>0</v>
      </c>
      <c r="H10" s="19">
        <v>2</v>
      </c>
      <c r="I10" s="19">
        <v>1</v>
      </c>
      <c r="J10" s="33">
        <v>3</v>
      </c>
    </row>
    <row r="11" spans="1:10" x14ac:dyDescent="0.25">
      <c r="A11" s="32"/>
      <c r="B11" s="19"/>
      <c r="C11" s="19"/>
      <c r="D11" s="19"/>
      <c r="E11" s="19"/>
      <c r="F11" s="19"/>
      <c r="G11" s="19"/>
      <c r="H11" s="19"/>
      <c r="I11" s="19"/>
      <c r="J11" s="33"/>
    </row>
    <row r="12" spans="1:10" x14ac:dyDescent="0.25">
      <c r="A12" s="32"/>
      <c r="B12" s="19"/>
      <c r="C12" s="19"/>
      <c r="D12" s="19"/>
      <c r="E12" s="19"/>
      <c r="F12" s="19"/>
      <c r="G12" s="19"/>
      <c r="H12" s="19"/>
      <c r="I12" s="19"/>
      <c r="J12" s="33"/>
    </row>
    <row r="13" spans="1:10" x14ac:dyDescent="0.25">
      <c r="A13" s="32"/>
      <c r="B13" s="19"/>
      <c r="C13" s="19"/>
      <c r="D13" s="19"/>
      <c r="E13" s="19"/>
      <c r="F13" s="19"/>
      <c r="G13" s="19"/>
      <c r="H13" s="19"/>
      <c r="I13" s="19"/>
      <c r="J13" s="33"/>
    </row>
    <row r="14" spans="1:10" x14ac:dyDescent="0.25">
      <c r="A14" s="32"/>
      <c r="B14" s="19"/>
      <c r="C14" s="19"/>
      <c r="D14" s="19"/>
      <c r="E14" s="19"/>
      <c r="F14" s="19"/>
      <c r="G14" s="19"/>
      <c r="H14" s="19"/>
      <c r="I14" s="19"/>
      <c r="J14" s="33"/>
    </row>
    <row r="15" spans="1:10" x14ac:dyDescent="0.25">
      <c r="A15" s="32"/>
      <c r="B15" s="19"/>
      <c r="C15" s="19"/>
      <c r="D15" s="19"/>
      <c r="E15" s="19"/>
      <c r="F15" s="19"/>
      <c r="G15" s="19"/>
      <c r="H15" s="19"/>
      <c r="I15" s="19"/>
      <c r="J15" s="33"/>
    </row>
    <row r="16" spans="1:10" x14ac:dyDescent="0.25">
      <c r="A16" s="32"/>
      <c r="B16" s="19"/>
      <c r="C16" s="19"/>
      <c r="D16" s="19"/>
      <c r="E16" s="19"/>
      <c r="F16" s="19"/>
      <c r="G16" s="19"/>
      <c r="H16" s="19"/>
      <c r="I16" s="19"/>
      <c r="J16" s="33"/>
    </row>
    <row r="17" spans="1:10" x14ac:dyDescent="0.25">
      <c r="A17" s="32"/>
      <c r="B17" s="19"/>
      <c r="C17" s="19"/>
      <c r="D17" s="19"/>
      <c r="E17" s="19"/>
      <c r="F17" s="19"/>
      <c r="G17" s="19"/>
      <c r="H17" s="19"/>
      <c r="I17" s="19"/>
      <c r="J17" s="33"/>
    </row>
    <row r="18" spans="1:10" x14ac:dyDescent="0.25">
      <c r="A18" s="34"/>
      <c r="B18" s="30"/>
      <c r="C18" s="30"/>
      <c r="D18" s="30"/>
      <c r="E18" s="30"/>
      <c r="F18" s="30"/>
      <c r="G18" s="30"/>
      <c r="H18" s="30"/>
      <c r="I18" s="30"/>
      <c r="J18" s="31"/>
    </row>
    <row r="19" spans="1:10" x14ac:dyDescent="0.25">
      <c r="A19" s="143" t="s">
        <v>10</v>
      </c>
      <c r="B19" s="144"/>
      <c r="C19" s="30"/>
      <c r="D19" s="30"/>
      <c r="E19" s="30"/>
      <c r="F19" s="30"/>
      <c r="G19" s="76"/>
      <c r="H19" s="76"/>
      <c r="I19" s="76"/>
      <c r="J19" s="77"/>
    </row>
    <row r="20" spans="1:10" x14ac:dyDescent="0.25">
      <c r="A20" s="151" t="s">
        <v>11</v>
      </c>
      <c r="B20" s="108"/>
      <c r="C20" s="108"/>
      <c r="D20" s="108"/>
      <c r="E20" s="108"/>
      <c r="F20" s="108"/>
      <c r="G20" s="76"/>
      <c r="H20" s="76"/>
      <c r="I20" s="76"/>
      <c r="J20" s="77"/>
    </row>
    <row r="21" spans="1:10" ht="16.5" thickBot="1" x14ac:dyDescent="0.3">
      <c r="A21" s="147" t="s">
        <v>12</v>
      </c>
      <c r="B21" s="148"/>
      <c r="C21" s="35"/>
      <c r="D21" s="35"/>
      <c r="E21" s="35"/>
      <c r="F21" s="35"/>
      <c r="G21" s="149"/>
      <c r="H21" s="149"/>
      <c r="I21" s="149"/>
      <c r="J21" s="150"/>
    </row>
    <row r="23" spans="1:10" ht="16.5" thickBot="1" x14ac:dyDescent="0.3"/>
    <row r="24" spans="1:10" ht="15.75" customHeight="1" x14ac:dyDescent="0.25">
      <c r="A24" s="83" t="s">
        <v>15</v>
      </c>
      <c r="B24" s="84"/>
      <c r="C24" s="84"/>
      <c r="D24" s="84"/>
      <c r="E24" s="84"/>
      <c r="F24" s="84"/>
      <c r="G24" s="84"/>
      <c r="H24" s="84"/>
      <c r="I24" s="84"/>
      <c r="J24" s="85"/>
    </row>
    <row r="25" spans="1:10" x14ac:dyDescent="0.25">
      <c r="A25" s="75"/>
      <c r="B25" s="76"/>
      <c r="C25" s="76"/>
      <c r="D25" s="76"/>
      <c r="E25" s="76"/>
      <c r="F25" s="76"/>
      <c r="G25" s="76"/>
      <c r="H25" s="76"/>
      <c r="I25" s="76"/>
      <c r="J25" s="77"/>
    </row>
    <row r="26" spans="1:10" x14ac:dyDescent="0.25">
      <c r="A26" s="78" t="s">
        <v>0</v>
      </c>
      <c r="B26" s="79"/>
      <c r="C26" s="108" t="s">
        <v>13</v>
      </c>
      <c r="D26" s="108"/>
      <c r="E26" s="108"/>
      <c r="F26" s="108"/>
      <c r="G26" s="108"/>
      <c r="H26" s="30"/>
      <c r="I26" s="30"/>
      <c r="J26" s="31"/>
    </row>
    <row r="27" spans="1:10" x14ac:dyDescent="0.25">
      <c r="A27" s="78" t="s">
        <v>1</v>
      </c>
      <c r="B27" s="79"/>
      <c r="C27" s="59">
        <v>43252</v>
      </c>
      <c r="D27" s="30"/>
      <c r="E27" s="30"/>
      <c r="F27" s="30"/>
      <c r="G27" s="30"/>
      <c r="H27" s="30"/>
      <c r="I27" s="30"/>
      <c r="J27" s="31"/>
    </row>
    <row r="28" spans="1:10" x14ac:dyDescent="0.25">
      <c r="A28" s="78" t="s">
        <v>2</v>
      </c>
      <c r="B28" s="79"/>
      <c r="C28" s="70">
        <v>2018</v>
      </c>
      <c r="D28" s="30"/>
      <c r="E28" s="30"/>
      <c r="F28" s="30"/>
      <c r="G28" s="30"/>
      <c r="H28" s="30"/>
      <c r="I28" s="30"/>
      <c r="J28" s="31"/>
    </row>
    <row r="29" spans="1:10" x14ac:dyDescent="0.25">
      <c r="A29" s="142" t="s">
        <v>16</v>
      </c>
      <c r="B29" s="82" t="s">
        <v>17</v>
      </c>
      <c r="C29" s="82" t="s">
        <v>18</v>
      </c>
      <c r="D29" s="82" t="s">
        <v>19</v>
      </c>
      <c r="E29" s="82" t="s">
        <v>20</v>
      </c>
      <c r="F29" s="82" t="s">
        <v>21</v>
      </c>
      <c r="G29" s="82" t="s">
        <v>22</v>
      </c>
      <c r="H29" s="82" t="s">
        <v>23</v>
      </c>
      <c r="I29" s="82" t="s">
        <v>24</v>
      </c>
      <c r="J29" s="86" t="s">
        <v>25</v>
      </c>
    </row>
    <row r="30" spans="1:10" x14ac:dyDescent="0.25">
      <c r="A30" s="142"/>
      <c r="B30" s="82"/>
      <c r="C30" s="82"/>
      <c r="D30" s="82"/>
      <c r="E30" s="82"/>
      <c r="F30" s="82"/>
      <c r="G30" s="82"/>
      <c r="H30" s="82"/>
      <c r="I30" s="82"/>
      <c r="J30" s="86"/>
    </row>
    <row r="31" spans="1:10" x14ac:dyDescent="0.25">
      <c r="A31" s="142"/>
      <c r="B31" s="82"/>
      <c r="C31" s="82"/>
      <c r="D31" s="82"/>
      <c r="E31" s="82"/>
      <c r="F31" s="82"/>
      <c r="G31" s="82"/>
      <c r="H31" s="82"/>
      <c r="I31" s="82"/>
      <c r="J31" s="86"/>
    </row>
    <row r="32" spans="1:10" x14ac:dyDescent="0.25">
      <c r="A32" s="142"/>
      <c r="B32" s="82"/>
      <c r="C32" s="82"/>
      <c r="D32" s="82"/>
      <c r="E32" s="82"/>
      <c r="F32" s="82"/>
      <c r="G32" s="82"/>
      <c r="H32" s="82"/>
      <c r="I32" s="82"/>
      <c r="J32" s="86"/>
    </row>
    <row r="33" spans="1:10" ht="4.5" customHeight="1" x14ac:dyDescent="0.25">
      <c r="A33" s="142"/>
      <c r="B33" s="82"/>
      <c r="C33" s="82"/>
      <c r="D33" s="82"/>
      <c r="E33" s="82"/>
      <c r="F33" s="82"/>
      <c r="G33" s="82"/>
      <c r="H33" s="82"/>
      <c r="I33" s="82"/>
      <c r="J33" s="86"/>
    </row>
    <row r="34" spans="1:10" s="66" customFormat="1" ht="279.75" customHeight="1" x14ac:dyDescent="0.25">
      <c r="A34" s="64">
        <v>1</v>
      </c>
      <c r="B34" s="67" t="s">
        <v>208</v>
      </c>
      <c r="C34" s="67" t="s">
        <v>209</v>
      </c>
      <c r="D34" s="67" t="s">
        <v>207</v>
      </c>
      <c r="E34" s="67" t="s">
        <v>210</v>
      </c>
      <c r="F34" s="64" t="s">
        <v>206</v>
      </c>
      <c r="G34" s="65" t="s">
        <v>206</v>
      </c>
      <c r="H34" s="65" t="s">
        <v>206</v>
      </c>
      <c r="I34" s="65" t="s">
        <v>206</v>
      </c>
      <c r="J34" s="65" t="s">
        <v>206</v>
      </c>
    </row>
    <row r="35" spans="1:10" s="66" customFormat="1" ht="132" customHeight="1" x14ac:dyDescent="0.25">
      <c r="A35" s="64">
        <v>2</v>
      </c>
      <c r="B35" s="67" t="s">
        <v>211</v>
      </c>
      <c r="C35" s="67" t="s">
        <v>212</v>
      </c>
      <c r="D35" s="67" t="s">
        <v>207</v>
      </c>
      <c r="E35" s="67" t="s">
        <v>213</v>
      </c>
      <c r="F35" s="64" t="s">
        <v>206</v>
      </c>
      <c r="G35" s="65" t="s">
        <v>206</v>
      </c>
      <c r="H35" s="65" t="s">
        <v>206</v>
      </c>
      <c r="I35" s="65" t="s">
        <v>206</v>
      </c>
      <c r="J35" s="65" t="s">
        <v>206</v>
      </c>
    </row>
    <row r="36" spans="1:10" x14ac:dyDescent="0.25">
      <c r="A36" s="32"/>
      <c r="B36" s="19"/>
      <c r="C36" s="19"/>
      <c r="D36" s="19"/>
      <c r="E36" s="19"/>
      <c r="F36" s="19"/>
      <c r="G36" s="19"/>
      <c r="H36" s="19"/>
      <c r="I36" s="19"/>
      <c r="J36" s="33"/>
    </row>
    <row r="37" spans="1:10" x14ac:dyDescent="0.25">
      <c r="A37" s="32"/>
      <c r="B37" s="19"/>
      <c r="C37" s="19"/>
      <c r="D37" s="19"/>
      <c r="E37" s="19"/>
      <c r="F37" s="19"/>
      <c r="G37" s="19"/>
      <c r="H37" s="19"/>
      <c r="I37" s="19"/>
      <c r="J37" s="33"/>
    </row>
    <row r="38" spans="1:10" x14ac:dyDescent="0.25">
      <c r="A38" s="32"/>
      <c r="B38" s="19"/>
      <c r="C38" s="19"/>
      <c r="D38" s="19"/>
      <c r="E38" s="19"/>
      <c r="F38" s="19"/>
      <c r="G38" s="19"/>
      <c r="H38" s="19"/>
      <c r="I38" s="19"/>
      <c r="J38" s="33"/>
    </row>
    <row r="39" spans="1:10" x14ac:dyDescent="0.25">
      <c r="A39" s="32"/>
      <c r="B39" s="19"/>
      <c r="C39" s="19"/>
      <c r="D39" s="19"/>
      <c r="E39" s="19"/>
      <c r="F39" s="19"/>
      <c r="G39" s="19"/>
      <c r="H39" s="19"/>
      <c r="I39" s="19"/>
      <c r="J39" s="33"/>
    </row>
    <row r="40" spans="1:10" ht="16.5" thickBot="1" x14ac:dyDescent="0.3">
      <c r="A40" s="36"/>
      <c r="B40" s="37"/>
      <c r="C40" s="37"/>
      <c r="D40" s="37"/>
      <c r="E40" s="37"/>
      <c r="F40" s="37"/>
      <c r="G40" s="37"/>
      <c r="H40" s="37"/>
      <c r="I40" s="37"/>
      <c r="J40" s="38"/>
    </row>
    <row r="41" spans="1:10" ht="16.5" thickBot="1" x14ac:dyDescent="0.3"/>
    <row r="42" spans="1:10" ht="15.75" customHeight="1" x14ac:dyDescent="0.25">
      <c r="A42" s="83" t="s">
        <v>45</v>
      </c>
      <c r="B42" s="84"/>
      <c r="C42" s="84"/>
      <c r="D42" s="84"/>
      <c r="E42" s="84"/>
      <c r="F42" s="84"/>
      <c r="G42" s="84"/>
      <c r="H42" s="84"/>
      <c r="I42" s="84"/>
      <c r="J42" s="85"/>
    </row>
    <row r="43" spans="1:10" x14ac:dyDescent="0.25">
      <c r="A43" s="75"/>
      <c r="B43" s="76"/>
      <c r="C43" s="76"/>
      <c r="D43" s="76"/>
      <c r="E43" s="76"/>
      <c r="F43" s="76"/>
      <c r="G43" s="76"/>
      <c r="H43" s="76"/>
      <c r="I43" s="76"/>
      <c r="J43" s="77"/>
    </row>
    <row r="44" spans="1:10" x14ac:dyDescent="0.25">
      <c r="A44" s="78" t="s">
        <v>0</v>
      </c>
      <c r="B44" s="79"/>
      <c r="C44" s="108" t="s">
        <v>13</v>
      </c>
      <c r="D44" s="108"/>
      <c r="E44" s="108"/>
      <c r="F44" s="108"/>
      <c r="G44" s="108"/>
      <c r="H44" s="30"/>
      <c r="I44" s="30"/>
      <c r="J44" s="31"/>
    </row>
    <row r="45" spans="1:10" x14ac:dyDescent="0.25">
      <c r="A45" s="78" t="s">
        <v>1</v>
      </c>
      <c r="B45" s="79"/>
      <c r="C45" s="59">
        <v>43252</v>
      </c>
      <c r="D45" s="30"/>
      <c r="E45" s="30"/>
      <c r="F45" s="30"/>
      <c r="G45" s="30"/>
      <c r="H45" s="30"/>
      <c r="I45" s="30"/>
      <c r="J45" s="31"/>
    </row>
    <row r="46" spans="1:10" x14ac:dyDescent="0.25">
      <c r="A46" s="78" t="s">
        <v>2</v>
      </c>
      <c r="B46" s="79"/>
      <c r="C46" s="70">
        <v>2018</v>
      </c>
      <c r="D46" s="30"/>
      <c r="E46" s="30"/>
      <c r="F46" s="30"/>
      <c r="G46" s="30"/>
      <c r="H46" s="30"/>
      <c r="I46" s="30"/>
      <c r="J46" s="31"/>
    </row>
    <row r="47" spans="1:10" ht="15" customHeight="1" x14ac:dyDescent="0.25">
      <c r="A47" s="122" t="s">
        <v>26</v>
      </c>
      <c r="B47" s="123"/>
      <c r="C47" s="119" t="s">
        <v>27</v>
      </c>
      <c r="D47" s="119" t="s">
        <v>28</v>
      </c>
      <c r="E47" s="119" t="s">
        <v>29</v>
      </c>
      <c r="F47" s="119" t="s">
        <v>30</v>
      </c>
      <c r="G47" s="119" t="s">
        <v>31</v>
      </c>
      <c r="H47" s="119"/>
      <c r="I47" s="119"/>
      <c r="J47" s="136" t="s">
        <v>32</v>
      </c>
    </row>
    <row r="48" spans="1:10" ht="45.75" customHeight="1" x14ac:dyDescent="0.25">
      <c r="A48" s="122"/>
      <c r="B48" s="123"/>
      <c r="C48" s="119"/>
      <c r="D48" s="119"/>
      <c r="E48" s="119"/>
      <c r="F48" s="119"/>
      <c r="G48" s="6" t="s">
        <v>33</v>
      </c>
      <c r="H48" s="6" t="s">
        <v>34</v>
      </c>
      <c r="I48" s="6" t="s">
        <v>35</v>
      </c>
      <c r="J48" s="136"/>
    </row>
    <row r="49" spans="1:10" x14ac:dyDescent="0.25">
      <c r="A49" s="141">
        <v>1</v>
      </c>
      <c r="B49" s="95"/>
      <c r="C49" s="6">
        <v>2</v>
      </c>
      <c r="D49" s="6">
        <v>3</v>
      </c>
      <c r="E49" s="6">
        <v>4</v>
      </c>
      <c r="F49" s="6" t="s">
        <v>36</v>
      </c>
      <c r="G49" s="6">
        <v>6</v>
      </c>
      <c r="H49" s="6">
        <v>7</v>
      </c>
      <c r="I49" s="6" t="s">
        <v>37</v>
      </c>
      <c r="J49" s="11">
        <v>9</v>
      </c>
    </row>
    <row r="50" spans="1:10" ht="113.25" customHeight="1" x14ac:dyDescent="0.25">
      <c r="A50" s="137" t="s">
        <v>38</v>
      </c>
      <c r="B50" s="138"/>
      <c r="C50" s="39"/>
      <c r="D50" s="19" t="s">
        <v>39</v>
      </c>
      <c r="E50" s="19">
        <v>187022</v>
      </c>
      <c r="F50" s="65">
        <v>187022</v>
      </c>
      <c r="G50" s="65">
        <v>186870</v>
      </c>
      <c r="H50" s="65" t="s">
        <v>214</v>
      </c>
      <c r="I50" s="63">
        <v>187022</v>
      </c>
      <c r="J50" s="33">
        <v>0</v>
      </c>
    </row>
    <row r="51" spans="1:10" ht="118.5" customHeight="1" x14ac:dyDescent="0.25">
      <c r="A51" s="137" t="s">
        <v>40</v>
      </c>
      <c r="B51" s="138"/>
      <c r="C51" s="39"/>
      <c r="D51" s="19"/>
      <c r="E51" s="19">
        <v>705</v>
      </c>
      <c r="F51" s="63">
        <v>705</v>
      </c>
      <c r="G51" s="19">
        <v>702</v>
      </c>
      <c r="H51" s="65" t="s">
        <v>215</v>
      </c>
      <c r="I51" s="19">
        <v>705</v>
      </c>
      <c r="J51" s="33">
        <v>0</v>
      </c>
    </row>
    <row r="52" spans="1:10" ht="51" customHeight="1" x14ac:dyDescent="0.25">
      <c r="A52" s="137" t="s">
        <v>41</v>
      </c>
      <c r="B52" s="138"/>
      <c r="C52" s="39"/>
      <c r="D52" s="19"/>
      <c r="E52" s="19">
        <v>12</v>
      </c>
      <c r="F52" s="19">
        <v>12</v>
      </c>
      <c r="G52" s="19">
        <v>12</v>
      </c>
      <c r="H52" s="19">
        <v>0</v>
      </c>
      <c r="I52" s="19">
        <v>12</v>
      </c>
      <c r="J52" s="33">
        <v>0</v>
      </c>
    </row>
    <row r="53" spans="1:10" ht="80.25" customHeight="1" x14ac:dyDescent="0.25">
      <c r="A53" s="137" t="s">
        <v>42</v>
      </c>
      <c r="B53" s="138"/>
      <c r="C53" s="39"/>
      <c r="D53" s="19"/>
      <c r="E53" s="19">
        <v>52900</v>
      </c>
      <c r="F53" s="65">
        <v>52900</v>
      </c>
      <c r="G53" s="65">
        <v>52900</v>
      </c>
      <c r="H53" s="19">
        <v>0</v>
      </c>
      <c r="I53" s="65">
        <v>52900</v>
      </c>
      <c r="J53" s="33">
        <v>0</v>
      </c>
    </row>
    <row r="54" spans="1:10" ht="35.25" customHeight="1" x14ac:dyDescent="0.25">
      <c r="A54" s="139" t="s">
        <v>43</v>
      </c>
      <c r="B54" s="140"/>
      <c r="C54" s="39"/>
      <c r="D54" s="19"/>
      <c r="E54" s="19">
        <v>433</v>
      </c>
      <c r="F54" s="19">
        <v>433</v>
      </c>
      <c r="G54" s="19">
        <v>433</v>
      </c>
      <c r="H54" s="19">
        <v>0</v>
      </c>
      <c r="I54" s="19">
        <v>433</v>
      </c>
      <c r="J54" s="33">
        <v>0</v>
      </c>
    </row>
    <row r="55" spans="1:10" ht="31.5" customHeight="1" thickBot="1" x14ac:dyDescent="0.3">
      <c r="A55" s="134" t="s">
        <v>44</v>
      </c>
      <c r="B55" s="135"/>
      <c r="C55" s="40"/>
      <c r="D55" s="37">
        <v>0</v>
      </c>
      <c r="E55" s="37">
        <v>5740</v>
      </c>
      <c r="F55" s="37">
        <v>5740</v>
      </c>
      <c r="G55" s="37">
        <v>5327</v>
      </c>
      <c r="H55" s="37">
        <v>413</v>
      </c>
      <c r="I55" s="37">
        <f>G55+H55</f>
        <v>5740</v>
      </c>
      <c r="J55" s="38">
        <v>0</v>
      </c>
    </row>
    <row r="56" spans="1:10" ht="16.5" thickBot="1" x14ac:dyDescent="0.3"/>
    <row r="57" spans="1:10" ht="15.75" customHeight="1" x14ac:dyDescent="0.25">
      <c r="A57" s="83" t="s">
        <v>46</v>
      </c>
      <c r="B57" s="84"/>
      <c r="C57" s="84"/>
      <c r="D57" s="84"/>
      <c r="E57" s="84"/>
      <c r="F57" s="84"/>
      <c r="G57" s="84"/>
      <c r="H57" s="84"/>
      <c r="I57" s="84"/>
      <c r="J57" s="85"/>
    </row>
    <row r="58" spans="1:10" x14ac:dyDescent="0.25">
      <c r="A58" s="75"/>
      <c r="B58" s="76"/>
      <c r="C58" s="76"/>
      <c r="D58" s="76"/>
      <c r="E58" s="76"/>
      <c r="F58" s="76"/>
      <c r="G58" s="76"/>
      <c r="H58" s="76"/>
      <c r="I58" s="76"/>
      <c r="J58" s="77"/>
    </row>
    <row r="59" spans="1:10" x14ac:dyDescent="0.25">
      <c r="A59" s="78" t="s">
        <v>0</v>
      </c>
      <c r="B59" s="79"/>
      <c r="C59" s="108" t="s">
        <v>13</v>
      </c>
      <c r="D59" s="108"/>
      <c r="E59" s="108"/>
      <c r="F59" s="108"/>
      <c r="G59" s="108"/>
      <c r="H59" s="30"/>
      <c r="I59" s="30"/>
      <c r="J59" s="31"/>
    </row>
    <row r="60" spans="1:10" x14ac:dyDescent="0.25">
      <c r="A60" s="78" t="s">
        <v>1</v>
      </c>
      <c r="B60" s="79"/>
      <c r="C60" s="59">
        <v>43252</v>
      </c>
      <c r="D60" s="30"/>
      <c r="E60" s="30"/>
      <c r="F60" s="30"/>
      <c r="G60" s="30"/>
      <c r="H60" s="30"/>
      <c r="I60" s="30"/>
      <c r="J60" s="31"/>
    </row>
    <row r="61" spans="1:10" x14ac:dyDescent="0.25">
      <c r="A61" s="78" t="s">
        <v>2</v>
      </c>
      <c r="B61" s="79"/>
      <c r="C61" s="70">
        <v>2018</v>
      </c>
      <c r="D61" s="30"/>
      <c r="E61" s="30"/>
      <c r="F61" s="30"/>
      <c r="G61" s="30"/>
      <c r="H61" s="30"/>
      <c r="I61" s="30"/>
      <c r="J61" s="31"/>
    </row>
    <row r="62" spans="1:10" ht="15" customHeight="1" x14ac:dyDescent="0.25">
      <c r="A62" s="111" t="s">
        <v>26</v>
      </c>
      <c r="B62" s="94"/>
      <c r="C62" s="94" t="s">
        <v>27</v>
      </c>
      <c r="D62" s="94" t="s">
        <v>28</v>
      </c>
      <c r="E62" s="94" t="s">
        <v>29</v>
      </c>
      <c r="F62" s="94" t="s">
        <v>30</v>
      </c>
      <c r="G62" s="82" t="s">
        <v>31</v>
      </c>
      <c r="H62" s="82"/>
      <c r="I62" s="82"/>
      <c r="J62" s="99" t="s">
        <v>32</v>
      </c>
    </row>
    <row r="63" spans="1:10" ht="15" customHeight="1" x14ac:dyDescent="0.25">
      <c r="A63" s="111"/>
      <c r="B63" s="94"/>
      <c r="C63" s="94"/>
      <c r="D63" s="94"/>
      <c r="E63" s="94"/>
      <c r="F63" s="94"/>
      <c r="G63" s="82"/>
      <c r="H63" s="82"/>
      <c r="I63" s="82"/>
      <c r="J63" s="99"/>
    </row>
    <row r="64" spans="1:10" ht="31.5" x14ac:dyDescent="0.25">
      <c r="A64" s="111"/>
      <c r="B64" s="94"/>
      <c r="C64" s="94"/>
      <c r="D64" s="94"/>
      <c r="E64" s="94"/>
      <c r="F64" s="94"/>
      <c r="G64" s="4" t="s">
        <v>33</v>
      </c>
      <c r="H64" s="4" t="s">
        <v>34</v>
      </c>
      <c r="I64" s="4" t="s">
        <v>35</v>
      </c>
      <c r="J64" s="99"/>
    </row>
    <row r="65" spans="1:10" x14ac:dyDescent="0.25">
      <c r="A65" s="132">
        <v>1</v>
      </c>
      <c r="B65" s="133"/>
      <c r="C65" s="1">
        <v>2</v>
      </c>
      <c r="D65" s="1">
        <v>3</v>
      </c>
      <c r="E65" s="1">
        <v>4</v>
      </c>
      <c r="F65" s="1" t="s">
        <v>36</v>
      </c>
      <c r="G65" s="1">
        <v>6</v>
      </c>
      <c r="H65" s="1">
        <v>7</v>
      </c>
      <c r="I65" s="1" t="s">
        <v>37</v>
      </c>
      <c r="J65" s="10" t="s">
        <v>47</v>
      </c>
    </row>
    <row r="66" spans="1:10" x14ac:dyDescent="0.25">
      <c r="A66" s="128" t="s">
        <v>48</v>
      </c>
      <c r="B66" s="129"/>
      <c r="C66" s="20" t="s">
        <v>49</v>
      </c>
      <c r="D66" s="20">
        <v>0</v>
      </c>
      <c r="E66" s="20">
        <v>10052</v>
      </c>
      <c r="F66" s="20">
        <f>E66+D66</f>
        <v>10052</v>
      </c>
      <c r="G66" s="20">
        <v>10052</v>
      </c>
      <c r="H66" s="20">
        <v>0</v>
      </c>
      <c r="I66" s="20">
        <f>G66+H66</f>
        <v>10052</v>
      </c>
      <c r="J66" s="41">
        <f>F66-I66</f>
        <v>0</v>
      </c>
    </row>
    <row r="67" spans="1:10" x14ac:dyDescent="0.25">
      <c r="A67" s="128" t="s">
        <v>50</v>
      </c>
      <c r="B67" s="129"/>
      <c r="C67" s="42"/>
      <c r="D67" s="42"/>
      <c r="E67" s="42"/>
      <c r="F67" s="42"/>
      <c r="G67" s="42"/>
      <c r="H67" s="42"/>
      <c r="I67" s="42"/>
      <c r="J67" s="43"/>
    </row>
    <row r="68" spans="1:10" ht="32.25" customHeight="1" x14ac:dyDescent="0.25">
      <c r="A68" s="128" t="s">
        <v>51</v>
      </c>
      <c r="B68" s="129"/>
      <c r="C68" s="42"/>
      <c r="D68" s="42"/>
      <c r="E68" s="42"/>
      <c r="F68" s="42"/>
      <c r="G68" s="42"/>
      <c r="H68" s="42"/>
      <c r="I68" s="42"/>
      <c r="J68" s="43"/>
    </row>
    <row r="69" spans="1:10" ht="28.5" customHeight="1" thickBot="1" x14ac:dyDescent="0.3">
      <c r="A69" s="130" t="s">
        <v>52</v>
      </c>
      <c r="B69" s="131"/>
      <c r="C69" s="44"/>
      <c r="D69" s="44"/>
      <c r="E69" s="44"/>
      <c r="F69" s="44"/>
      <c r="G69" s="44"/>
      <c r="H69" s="44"/>
      <c r="I69" s="44"/>
      <c r="J69" s="45"/>
    </row>
    <row r="70" spans="1:10" ht="16.5" thickBot="1" x14ac:dyDescent="0.3"/>
    <row r="71" spans="1:10" ht="15.75" customHeight="1" x14ac:dyDescent="0.25">
      <c r="A71" s="83" t="s">
        <v>53</v>
      </c>
      <c r="B71" s="84"/>
      <c r="C71" s="84"/>
      <c r="D71" s="84"/>
      <c r="E71" s="84"/>
      <c r="F71" s="84"/>
      <c r="G71" s="84"/>
      <c r="H71" s="84"/>
      <c r="I71" s="84"/>
      <c r="J71" s="85"/>
    </row>
    <row r="72" spans="1:10" x14ac:dyDescent="0.25">
      <c r="A72" s="75"/>
      <c r="B72" s="76"/>
      <c r="C72" s="76"/>
      <c r="D72" s="76"/>
      <c r="E72" s="76"/>
      <c r="F72" s="76"/>
      <c r="G72" s="76"/>
      <c r="H72" s="76"/>
      <c r="I72" s="76"/>
      <c r="J72" s="77"/>
    </row>
    <row r="73" spans="1:10" x14ac:dyDescent="0.25">
      <c r="A73" s="78" t="s">
        <v>0</v>
      </c>
      <c r="B73" s="79"/>
      <c r="C73" s="108" t="s">
        <v>13</v>
      </c>
      <c r="D73" s="108"/>
      <c r="E73" s="108"/>
      <c r="F73" s="108"/>
      <c r="G73" s="108"/>
      <c r="H73" s="30"/>
      <c r="I73" s="30"/>
      <c r="J73" s="31"/>
    </row>
    <row r="74" spans="1:10" x14ac:dyDescent="0.25">
      <c r="A74" s="78" t="s">
        <v>1</v>
      </c>
      <c r="B74" s="79"/>
      <c r="C74" s="59">
        <v>43252</v>
      </c>
      <c r="D74" s="30"/>
      <c r="E74" s="30"/>
      <c r="F74" s="30"/>
      <c r="G74" s="30"/>
      <c r="H74" s="30"/>
      <c r="I74" s="30"/>
      <c r="J74" s="31"/>
    </row>
    <row r="75" spans="1:10" x14ac:dyDescent="0.25">
      <c r="A75" s="78" t="s">
        <v>2</v>
      </c>
      <c r="B75" s="79"/>
      <c r="C75" s="70">
        <v>2018</v>
      </c>
      <c r="D75" s="30"/>
      <c r="E75" s="30"/>
      <c r="F75" s="30"/>
      <c r="G75" s="30"/>
      <c r="H75" s="30"/>
      <c r="I75" s="30"/>
      <c r="J75" s="31"/>
    </row>
    <row r="76" spans="1:10" x14ac:dyDescent="0.25">
      <c r="A76" s="34"/>
      <c r="B76" s="30"/>
      <c r="C76" s="30"/>
      <c r="D76" s="30"/>
      <c r="E76" s="30"/>
      <c r="F76" s="30"/>
      <c r="G76" s="30"/>
      <c r="H76" s="30"/>
      <c r="I76" s="30"/>
      <c r="J76" s="31"/>
    </row>
    <row r="77" spans="1:10" ht="15" customHeight="1" x14ac:dyDescent="0.25">
      <c r="A77" s="120" t="s">
        <v>54</v>
      </c>
      <c r="B77" s="121"/>
      <c r="C77" s="116" t="s">
        <v>55</v>
      </c>
      <c r="D77" s="116" t="s">
        <v>56</v>
      </c>
      <c r="E77" s="116" t="s">
        <v>57</v>
      </c>
      <c r="F77" s="116" t="s">
        <v>58</v>
      </c>
      <c r="G77" s="116" t="s">
        <v>59</v>
      </c>
      <c r="H77" s="116"/>
      <c r="I77" s="116"/>
      <c r="J77" s="117" t="s">
        <v>60</v>
      </c>
    </row>
    <row r="78" spans="1:10" ht="54.75" customHeight="1" x14ac:dyDescent="0.25">
      <c r="A78" s="120"/>
      <c r="B78" s="121"/>
      <c r="C78" s="116"/>
      <c r="D78" s="116"/>
      <c r="E78" s="116"/>
      <c r="F78" s="116"/>
      <c r="G78" s="6" t="s">
        <v>70</v>
      </c>
      <c r="H78" s="6" t="s">
        <v>62</v>
      </c>
      <c r="I78" s="6" t="s">
        <v>35</v>
      </c>
      <c r="J78" s="117"/>
    </row>
    <row r="79" spans="1:10" ht="15" customHeight="1" x14ac:dyDescent="0.25">
      <c r="A79" s="126">
        <v>1</v>
      </c>
      <c r="B79" s="127"/>
      <c r="C79" s="21">
        <v>2</v>
      </c>
      <c r="D79" s="21">
        <v>3</v>
      </c>
      <c r="E79" s="21">
        <v>4</v>
      </c>
      <c r="F79" s="21" t="s">
        <v>36</v>
      </c>
      <c r="G79" s="21">
        <v>6</v>
      </c>
      <c r="H79" s="21">
        <v>7</v>
      </c>
      <c r="I79" s="22" t="s">
        <v>37</v>
      </c>
      <c r="J79" s="23" t="s">
        <v>47</v>
      </c>
    </row>
    <row r="80" spans="1:10" ht="47.25" customHeight="1" x14ac:dyDescent="0.25">
      <c r="A80" s="124" t="s">
        <v>68</v>
      </c>
      <c r="B80" s="125"/>
      <c r="C80" s="21" t="s">
        <v>63</v>
      </c>
      <c r="D80" s="21">
        <f>'[2]MIS Format V'!E8</f>
        <v>3113</v>
      </c>
      <c r="E80" s="69">
        <f>'[2]MIS Format V'!F8</f>
        <v>2371</v>
      </c>
      <c r="F80" s="21">
        <f>D80+E80</f>
        <v>5484</v>
      </c>
      <c r="G80" s="69">
        <f>'[2]MIS Format V'!H8</f>
        <v>2207</v>
      </c>
      <c r="H80" s="69">
        <f>'[2]MIS Format V'!I8</f>
        <v>1785</v>
      </c>
      <c r="I80" s="21">
        <f>G80+H80</f>
        <v>3992</v>
      </c>
      <c r="J80" s="24">
        <f>F80-I80</f>
        <v>1492</v>
      </c>
    </row>
    <row r="81" spans="1:10" x14ac:dyDescent="0.25">
      <c r="A81" s="124" t="s">
        <v>69</v>
      </c>
      <c r="B81" s="125"/>
      <c r="C81" s="21" t="s">
        <v>63</v>
      </c>
      <c r="D81" s="69">
        <f>'[2]MIS Format V'!E9</f>
        <v>0</v>
      </c>
      <c r="E81" s="69">
        <f>'[2]MIS Format V'!F9</f>
        <v>0</v>
      </c>
      <c r="F81" s="69">
        <f>D81+E81</f>
        <v>0</v>
      </c>
      <c r="G81" s="69">
        <f>'[2]MIS Format V'!H9</f>
        <v>0</v>
      </c>
      <c r="H81" s="69">
        <f>'[2]MIS Format V'!I9</f>
        <v>0</v>
      </c>
      <c r="I81" s="69">
        <f>G81+H81</f>
        <v>0</v>
      </c>
      <c r="J81" s="24">
        <f>F81-I81</f>
        <v>0</v>
      </c>
    </row>
    <row r="82" spans="1:10" x14ac:dyDescent="0.25">
      <c r="A82" s="124" t="s">
        <v>64</v>
      </c>
      <c r="B82" s="125"/>
      <c r="C82" s="21" t="s">
        <v>63</v>
      </c>
      <c r="D82" s="69">
        <f>'[2]MIS Format V'!E10</f>
        <v>3614</v>
      </c>
      <c r="E82" s="69">
        <f>'[2]MIS Format V'!F10</f>
        <v>2584</v>
      </c>
      <c r="F82" s="21">
        <f>D82+E82</f>
        <v>6198</v>
      </c>
      <c r="G82" s="69">
        <f>'[2]MIS Format V'!H10</f>
        <v>3602</v>
      </c>
      <c r="H82" s="69">
        <f>'[2]MIS Format V'!I10</f>
        <v>1107</v>
      </c>
      <c r="I82" s="21">
        <f>G82+H82</f>
        <v>4709</v>
      </c>
      <c r="J82" s="24">
        <f>F82-I82</f>
        <v>1489</v>
      </c>
    </row>
    <row r="83" spans="1:10" ht="33" customHeight="1" x14ac:dyDescent="0.25">
      <c r="A83" s="124" t="s">
        <v>65</v>
      </c>
      <c r="B83" s="125"/>
      <c r="C83" s="127" t="s">
        <v>66</v>
      </c>
      <c r="D83" s="69">
        <f>'[2]MIS Format V'!E11</f>
        <v>2129</v>
      </c>
      <c r="E83" s="69">
        <f>'[2]MIS Format V'!F11</f>
        <v>6512</v>
      </c>
      <c r="F83" s="21">
        <f>D83+E83</f>
        <v>8641</v>
      </c>
      <c r="G83" s="69">
        <f>'[2]MIS Format V'!H11</f>
        <v>4652</v>
      </c>
      <c r="H83" s="69">
        <f>'[2]MIS Format V'!I11</f>
        <v>2751</v>
      </c>
      <c r="I83" s="21">
        <f>G83+H83</f>
        <v>7403</v>
      </c>
      <c r="J83" s="24">
        <f>F83-I83</f>
        <v>1238</v>
      </c>
    </row>
    <row r="84" spans="1:10" ht="31.5" customHeight="1" x14ac:dyDescent="0.25">
      <c r="A84" s="124" t="s">
        <v>67</v>
      </c>
      <c r="B84" s="125"/>
      <c r="C84" s="127"/>
      <c r="D84" s="69">
        <f>'[2]MIS Format V'!E12</f>
        <v>24</v>
      </c>
      <c r="E84" s="69">
        <f>'[2]MIS Format V'!F12</f>
        <v>45</v>
      </c>
      <c r="F84" s="21">
        <f>D84+E84</f>
        <v>69</v>
      </c>
      <c r="G84" s="69">
        <f>'[2]MIS Format V'!H12</f>
        <v>43</v>
      </c>
      <c r="H84" s="69">
        <f>'[2]MIS Format V'!I12</f>
        <v>25</v>
      </c>
      <c r="I84" s="21">
        <f>G84+H84</f>
        <v>68</v>
      </c>
      <c r="J84" s="24">
        <f>F84-I84</f>
        <v>1</v>
      </c>
    </row>
    <row r="85" spans="1:10" ht="16.5" thickBot="1" x14ac:dyDescent="0.3">
      <c r="A85" s="46"/>
      <c r="B85" s="35"/>
      <c r="C85" s="35"/>
      <c r="D85" s="35"/>
      <c r="E85" s="35"/>
      <c r="F85" s="35"/>
      <c r="G85" s="35"/>
      <c r="H85" s="35"/>
      <c r="I85" s="35"/>
      <c r="J85" s="47"/>
    </row>
    <row r="86" spans="1:10" ht="16.5" thickBot="1" x14ac:dyDescent="0.3"/>
    <row r="87" spans="1:10" ht="15.75" customHeight="1" x14ac:dyDescent="0.25">
      <c r="A87" s="83" t="s">
        <v>71</v>
      </c>
      <c r="B87" s="84"/>
      <c r="C87" s="84"/>
      <c r="D87" s="84"/>
      <c r="E87" s="84"/>
      <c r="F87" s="84"/>
      <c r="G87" s="84"/>
      <c r="H87" s="84"/>
      <c r="I87" s="84"/>
      <c r="J87" s="85"/>
    </row>
    <row r="88" spans="1:10" x14ac:dyDescent="0.25">
      <c r="A88" s="75"/>
      <c r="B88" s="76"/>
      <c r="C88" s="76"/>
      <c r="D88" s="76"/>
      <c r="E88" s="76"/>
      <c r="F88" s="76"/>
      <c r="G88" s="76"/>
      <c r="H88" s="76"/>
      <c r="I88" s="76"/>
      <c r="J88" s="77"/>
    </row>
    <row r="89" spans="1:10" x14ac:dyDescent="0.25">
      <c r="A89" s="78" t="s">
        <v>0</v>
      </c>
      <c r="B89" s="79"/>
      <c r="C89" s="108" t="s">
        <v>13</v>
      </c>
      <c r="D89" s="108"/>
      <c r="E89" s="108"/>
      <c r="F89" s="108"/>
      <c r="G89" s="108"/>
      <c r="H89" s="30"/>
      <c r="I89" s="30"/>
      <c r="J89" s="31"/>
    </row>
    <row r="90" spans="1:10" x14ac:dyDescent="0.25">
      <c r="A90" s="78" t="s">
        <v>1</v>
      </c>
      <c r="B90" s="79"/>
      <c r="C90" s="59">
        <v>43252</v>
      </c>
      <c r="D90" s="30"/>
      <c r="E90" s="30"/>
      <c r="F90" s="30"/>
      <c r="G90" s="30"/>
      <c r="H90" s="30"/>
      <c r="I90" s="30"/>
      <c r="J90" s="31"/>
    </row>
    <row r="91" spans="1:10" x14ac:dyDescent="0.25">
      <c r="A91" s="78" t="s">
        <v>2</v>
      </c>
      <c r="B91" s="79"/>
      <c r="C91" s="70">
        <v>2018</v>
      </c>
      <c r="D91" s="30"/>
      <c r="E91" s="30"/>
      <c r="F91" s="30"/>
      <c r="G91" s="30"/>
      <c r="H91" s="30"/>
      <c r="I91" s="30"/>
      <c r="J91" s="31"/>
    </row>
    <row r="92" spans="1:10" x14ac:dyDescent="0.25">
      <c r="A92" s="34"/>
      <c r="B92" s="30"/>
      <c r="C92" s="30"/>
      <c r="D92" s="30"/>
      <c r="E92" s="30"/>
      <c r="F92" s="30"/>
      <c r="G92" s="30"/>
      <c r="H92" s="30"/>
      <c r="I92" s="30"/>
      <c r="J92" s="31"/>
    </row>
    <row r="93" spans="1:10" x14ac:dyDescent="0.25">
      <c r="A93" s="120" t="s">
        <v>54</v>
      </c>
      <c r="B93" s="121"/>
      <c r="C93" s="116" t="s">
        <v>55</v>
      </c>
      <c r="D93" s="116" t="s">
        <v>56</v>
      </c>
      <c r="E93" s="116" t="s">
        <v>57</v>
      </c>
      <c r="F93" s="116" t="s">
        <v>58</v>
      </c>
      <c r="G93" s="116" t="s">
        <v>59</v>
      </c>
      <c r="H93" s="116"/>
      <c r="I93" s="116"/>
      <c r="J93" s="117" t="s">
        <v>60</v>
      </c>
    </row>
    <row r="94" spans="1:10" ht="47.25" x14ac:dyDescent="0.25">
      <c r="A94" s="120"/>
      <c r="B94" s="121"/>
      <c r="C94" s="116"/>
      <c r="D94" s="116"/>
      <c r="E94" s="116"/>
      <c r="F94" s="116"/>
      <c r="G94" s="6" t="s">
        <v>61</v>
      </c>
      <c r="H94" s="6" t="s">
        <v>62</v>
      </c>
      <c r="I94" s="6" t="s">
        <v>35</v>
      </c>
      <c r="J94" s="117"/>
    </row>
    <row r="95" spans="1:10" x14ac:dyDescent="0.25">
      <c r="A95" s="118">
        <v>1</v>
      </c>
      <c r="B95" s="119"/>
      <c r="C95" s="6">
        <v>2</v>
      </c>
      <c r="D95" s="6">
        <v>3</v>
      </c>
      <c r="E95" s="6">
        <v>4</v>
      </c>
      <c r="F95" s="6" t="s">
        <v>36</v>
      </c>
      <c r="G95" s="6">
        <v>6</v>
      </c>
      <c r="H95" s="6">
        <v>7</v>
      </c>
      <c r="I95" s="27" t="s">
        <v>37</v>
      </c>
      <c r="J95" s="28" t="s">
        <v>47</v>
      </c>
    </row>
    <row r="96" spans="1:10" ht="54.75" customHeight="1" x14ac:dyDescent="0.25">
      <c r="A96" s="122" t="s">
        <v>72</v>
      </c>
      <c r="B96" s="123"/>
      <c r="C96" s="21" t="s">
        <v>73</v>
      </c>
      <c r="D96" s="21">
        <f>'[2]MIS Format VI'!E8</f>
        <v>5089</v>
      </c>
      <c r="E96" s="69">
        <f>'[2]MIS Format VI'!F8</f>
        <v>17307</v>
      </c>
      <c r="F96" s="21">
        <f>D96+E96</f>
        <v>22396</v>
      </c>
      <c r="G96" s="21">
        <f>'[2]MIS Format VI'!H8</f>
        <v>16290</v>
      </c>
      <c r="H96" s="69">
        <f>'[2]MIS Format VI'!I8</f>
        <v>2548</v>
      </c>
      <c r="I96" s="21">
        <f>G96+H96</f>
        <v>18838</v>
      </c>
      <c r="J96" s="24">
        <f>F96-I96</f>
        <v>3558</v>
      </c>
    </row>
    <row r="97" spans="1:10" ht="51.75" customHeight="1" x14ac:dyDescent="0.25">
      <c r="A97" s="122" t="s">
        <v>74</v>
      </c>
      <c r="B97" s="123"/>
      <c r="C97" s="21" t="s">
        <v>75</v>
      </c>
      <c r="D97" s="69">
        <f>'[2]MIS Format VI'!E9</f>
        <v>63</v>
      </c>
      <c r="E97" s="69">
        <f>'[2]MIS Format VI'!F9</f>
        <v>14</v>
      </c>
      <c r="F97" s="21">
        <f>D97+E97</f>
        <v>77</v>
      </c>
      <c r="G97" s="69">
        <f>'[2]MIS Format VI'!H9</f>
        <v>21</v>
      </c>
      <c r="H97" s="69">
        <f>'[2]MIS Format VI'!I9</f>
        <v>38</v>
      </c>
      <c r="I97" s="69">
        <f t="shared" ref="I97:I99" si="0">G97+H97</f>
        <v>59</v>
      </c>
      <c r="J97" s="24">
        <f t="shared" ref="J97:J99" si="1">F97-I97</f>
        <v>18</v>
      </c>
    </row>
    <row r="98" spans="1:10" ht="51" customHeight="1" x14ac:dyDescent="0.25">
      <c r="A98" s="122" t="s">
        <v>72</v>
      </c>
      <c r="B98" s="123"/>
      <c r="C98" s="21" t="s">
        <v>73</v>
      </c>
      <c r="D98" s="69">
        <f>'[2]MIS Format VI'!E10</f>
        <v>380</v>
      </c>
      <c r="E98" s="69">
        <f>'[2]MIS Format VI'!F10</f>
        <v>307</v>
      </c>
      <c r="F98" s="69">
        <f t="shared" ref="F98:F99" si="2">D98+E98</f>
        <v>687</v>
      </c>
      <c r="G98" s="69">
        <f>'[2]MIS Format VI'!H10</f>
        <v>338</v>
      </c>
      <c r="H98" s="69">
        <f>'[2]MIS Format VI'!I10</f>
        <v>156</v>
      </c>
      <c r="I98" s="69">
        <f t="shared" si="0"/>
        <v>494</v>
      </c>
      <c r="J98" s="24">
        <f t="shared" si="1"/>
        <v>193</v>
      </c>
    </row>
    <row r="99" spans="1:10" ht="47.25" customHeight="1" x14ac:dyDescent="0.25">
      <c r="A99" s="122" t="s">
        <v>74</v>
      </c>
      <c r="B99" s="123"/>
      <c r="C99" s="21" t="s">
        <v>75</v>
      </c>
      <c r="D99" s="69">
        <f>'[2]MIS Format VI'!E11</f>
        <v>59</v>
      </c>
      <c r="E99" s="69">
        <f>'[2]MIS Format VI'!F11</f>
        <v>11</v>
      </c>
      <c r="F99" s="69">
        <f t="shared" si="2"/>
        <v>70</v>
      </c>
      <c r="G99" s="69">
        <f>'[2]MIS Format VI'!H11</f>
        <v>13</v>
      </c>
      <c r="H99" s="69">
        <f>'[2]MIS Format VI'!I11</f>
        <v>49</v>
      </c>
      <c r="I99" s="69">
        <f t="shared" si="0"/>
        <v>62</v>
      </c>
      <c r="J99" s="24">
        <f t="shared" si="1"/>
        <v>8</v>
      </c>
    </row>
    <row r="100" spans="1:10" ht="16.5" thickBot="1" x14ac:dyDescent="0.3">
      <c r="A100" s="46"/>
      <c r="B100" s="35"/>
      <c r="C100" s="35"/>
      <c r="D100" s="35"/>
      <c r="E100" s="35"/>
      <c r="F100" s="35"/>
      <c r="G100" s="35"/>
      <c r="H100" s="35"/>
      <c r="I100" s="35"/>
      <c r="J100" s="47"/>
    </row>
    <row r="101" spans="1:10" ht="19.5" customHeight="1" x14ac:dyDescent="0.25">
      <c r="A101" s="30"/>
      <c r="B101" s="30"/>
      <c r="C101" s="30"/>
      <c r="D101" s="30"/>
      <c r="E101" s="30"/>
      <c r="F101" s="30"/>
      <c r="G101" s="30"/>
      <c r="H101" s="30"/>
      <c r="I101" s="30"/>
      <c r="J101" s="30"/>
    </row>
    <row r="102" spans="1:10" ht="16.5" thickBot="1" x14ac:dyDescent="0.3"/>
    <row r="103" spans="1:10" ht="15.75" customHeight="1" x14ac:dyDescent="0.25">
      <c r="A103" s="83" t="s">
        <v>76</v>
      </c>
      <c r="B103" s="84"/>
      <c r="C103" s="84"/>
      <c r="D103" s="84"/>
      <c r="E103" s="84"/>
      <c r="F103" s="84"/>
      <c r="G103" s="84"/>
      <c r="H103" s="84"/>
      <c r="I103" s="84"/>
      <c r="J103" s="85"/>
    </row>
    <row r="104" spans="1:10" x14ac:dyDescent="0.25">
      <c r="A104" s="75"/>
      <c r="B104" s="76"/>
      <c r="C104" s="76"/>
      <c r="D104" s="76"/>
      <c r="E104" s="76"/>
      <c r="F104" s="76"/>
      <c r="G104" s="76"/>
      <c r="H104" s="76"/>
      <c r="I104" s="76"/>
      <c r="J104" s="77"/>
    </row>
    <row r="105" spans="1:10" x14ac:dyDescent="0.25">
      <c r="A105" s="78" t="s">
        <v>0</v>
      </c>
      <c r="B105" s="79"/>
      <c r="C105" s="108" t="s">
        <v>13</v>
      </c>
      <c r="D105" s="108"/>
      <c r="E105" s="108"/>
      <c r="F105" s="108"/>
      <c r="G105" s="108"/>
      <c r="H105" s="30"/>
      <c r="I105" s="30"/>
      <c r="J105" s="31"/>
    </row>
    <row r="106" spans="1:10" x14ac:dyDescent="0.25">
      <c r="A106" s="78" t="s">
        <v>1</v>
      </c>
      <c r="B106" s="79"/>
      <c r="C106" s="59">
        <v>43252</v>
      </c>
      <c r="D106" s="30"/>
      <c r="E106" s="30"/>
      <c r="F106" s="30"/>
      <c r="G106" s="30"/>
      <c r="H106" s="30"/>
      <c r="I106" s="30"/>
      <c r="J106" s="31"/>
    </row>
    <row r="107" spans="1:10" x14ac:dyDescent="0.25">
      <c r="A107" s="78" t="s">
        <v>2</v>
      </c>
      <c r="B107" s="79"/>
      <c r="C107" s="70">
        <v>2018</v>
      </c>
      <c r="D107" s="30"/>
      <c r="E107" s="30"/>
      <c r="F107" s="30"/>
      <c r="G107" s="30"/>
      <c r="H107" s="30"/>
      <c r="I107" s="30"/>
      <c r="J107" s="31"/>
    </row>
    <row r="108" spans="1:10" x14ac:dyDescent="0.25">
      <c r="A108" s="34"/>
      <c r="B108" s="30"/>
      <c r="C108" s="30"/>
      <c r="D108" s="30"/>
      <c r="E108" s="30"/>
      <c r="F108" s="30"/>
      <c r="G108" s="30"/>
      <c r="H108" s="30"/>
      <c r="I108" s="30"/>
      <c r="J108" s="31"/>
    </row>
    <row r="109" spans="1:10" x14ac:dyDescent="0.25">
      <c r="A109" s="120" t="s">
        <v>54</v>
      </c>
      <c r="B109" s="121"/>
      <c r="C109" s="116" t="s">
        <v>55</v>
      </c>
      <c r="D109" s="116" t="s">
        <v>56</v>
      </c>
      <c r="E109" s="116" t="s">
        <v>57</v>
      </c>
      <c r="F109" s="116" t="s">
        <v>58</v>
      </c>
      <c r="G109" s="116" t="s">
        <v>59</v>
      </c>
      <c r="H109" s="116"/>
      <c r="I109" s="116"/>
      <c r="J109" s="117" t="s">
        <v>60</v>
      </c>
    </row>
    <row r="110" spans="1:10" ht="47.25" x14ac:dyDescent="0.25">
      <c r="A110" s="120"/>
      <c r="B110" s="121"/>
      <c r="C110" s="116"/>
      <c r="D110" s="116"/>
      <c r="E110" s="116"/>
      <c r="F110" s="116"/>
      <c r="G110" s="6" t="s">
        <v>61</v>
      </c>
      <c r="H110" s="6" t="s">
        <v>62</v>
      </c>
      <c r="I110" s="6" t="s">
        <v>35</v>
      </c>
      <c r="J110" s="117"/>
    </row>
    <row r="111" spans="1:10" x14ac:dyDescent="0.25">
      <c r="A111" s="118">
        <v>1</v>
      </c>
      <c r="B111" s="119"/>
      <c r="C111" s="6">
        <v>2</v>
      </c>
      <c r="D111" s="6">
        <v>3</v>
      </c>
      <c r="E111" s="6">
        <v>4</v>
      </c>
      <c r="F111" s="6" t="s">
        <v>36</v>
      </c>
      <c r="G111" s="6">
        <v>6</v>
      </c>
      <c r="H111" s="6">
        <v>7</v>
      </c>
      <c r="I111" s="27" t="s">
        <v>37</v>
      </c>
      <c r="J111" s="28" t="s">
        <v>47</v>
      </c>
    </row>
    <row r="112" spans="1:10" ht="58.5" customHeight="1" x14ac:dyDescent="0.25">
      <c r="A112" s="122" t="s">
        <v>77</v>
      </c>
      <c r="B112" s="123"/>
      <c r="C112" s="21" t="s">
        <v>81</v>
      </c>
      <c r="D112" s="21"/>
      <c r="E112" s="21"/>
      <c r="F112" s="21"/>
      <c r="G112" s="21"/>
      <c r="H112" s="21"/>
      <c r="I112" s="21"/>
      <c r="J112" s="24"/>
    </row>
    <row r="113" spans="1:10" ht="116.25" customHeight="1" x14ac:dyDescent="0.25">
      <c r="A113" s="122" t="s">
        <v>78</v>
      </c>
      <c r="B113" s="123"/>
      <c r="C113" s="21" t="s">
        <v>82</v>
      </c>
      <c r="D113" s="21"/>
      <c r="E113" s="21"/>
      <c r="F113" s="21"/>
      <c r="G113" s="21"/>
      <c r="H113" s="21"/>
      <c r="I113" s="21"/>
      <c r="J113" s="24"/>
    </row>
    <row r="114" spans="1:10" ht="69" customHeight="1" x14ac:dyDescent="0.25">
      <c r="A114" s="122" t="s">
        <v>79</v>
      </c>
      <c r="B114" s="123"/>
      <c r="C114" s="21" t="s">
        <v>83</v>
      </c>
      <c r="D114" s="21"/>
      <c r="E114" s="21"/>
      <c r="F114" s="21"/>
      <c r="G114" s="21"/>
      <c r="H114" s="21"/>
      <c r="I114" s="21"/>
      <c r="J114" s="24"/>
    </row>
    <row r="115" spans="1:10" ht="58.5" customHeight="1" x14ac:dyDescent="0.25">
      <c r="A115" s="122" t="s">
        <v>80</v>
      </c>
      <c r="B115" s="123"/>
      <c r="C115" s="21" t="s">
        <v>75</v>
      </c>
      <c r="D115" s="21"/>
      <c r="E115" s="21"/>
      <c r="F115" s="21"/>
      <c r="G115" s="21"/>
      <c r="H115" s="21"/>
      <c r="I115" s="21"/>
      <c r="J115" s="24"/>
    </row>
    <row r="116" spans="1:10" ht="48.75" customHeight="1" x14ac:dyDescent="0.25">
      <c r="A116" s="122" t="s">
        <v>84</v>
      </c>
      <c r="B116" s="123"/>
      <c r="C116" s="21" t="s">
        <v>75</v>
      </c>
      <c r="D116" s="21"/>
      <c r="E116" s="21"/>
      <c r="F116" s="21"/>
      <c r="G116" s="21"/>
      <c r="H116" s="21"/>
      <c r="I116" s="21"/>
      <c r="J116" s="24"/>
    </row>
    <row r="117" spans="1:10" x14ac:dyDescent="0.25">
      <c r="A117" s="122" t="s">
        <v>85</v>
      </c>
      <c r="B117" s="123"/>
      <c r="C117" s="21"/>
      <c r="D117" s="21">
        <f>'[2]MIS Format VII'!E8</f>
        <v>5152</v>
      </c>
      <c r="E117" s="69">
        <f>'[2]MIS Format VII'!F8</f>
        <v>17321</v>
      </c>
      <c r="F117" s="21">
        <f>D117+E117</f>
        <v>22473</v>
      </c>
      <c r="G117" s="69">
        <f>'[2]MIS Format VII'!H8</f>
        <v>16311</v>
      </c>
      <c r="H117" s="69">
        <f>'[2]MIS Format VII'!I8</f>
        <v>2586</v>
      </c>
      <c r="I117" s="69">
        <f>G117+H117</f>
        <v>18897</v>
      </c>
      <c r="J117" s="24">
        <f>F117-I117</f>
        <v>3576</v>
      </c>
    </row>
    <row r="118" spans="1:10" x14ac:dyDescent="0.25">
      <c r="A118" s="122" t="s">
        <v>86</v>
      </c>
      <c r="B118" s="123"/>
      <c r="C118" s="21"/>
      <c r="D118" s="69">
        <f>'[2]MIS Format VII'!E9</f>
        <v>439</v>
      </c>
      <c r="E118" s="69">
        <f>'[2]MIS Format VII'!F9</f>
        <v>318</v>
      </c>
      <c r="F118" s="69">
        <f>D118+E118</f>
        <v>757</v>
      </c>
      <c r="G118" s="69">
        <f>'[2]MIS Format VII'!H9</f>
        <v>351</v>
      </c>
      <c r="H118" s="69">
        <f>'[2]MIS Format VII'!I9</f>
        <v>205</v>
      </c>
      <c r="I118" s="69">
        <f>G118+H118</f>
        <v>556</v>
      </c>
      <c r="J118" s="24">
        <f>F118-I118</f>
        <v>201</v>
      </c>
    </row>
    <row r="119" spans="1:10" ht="16.5" thickBot="1" x14ac:dyDescent="0.3">
      <c r="A119" s="46"/>
      <c r="B119" s="35"/>
      <c r="C119" s="35"/>
      <c r="D119" s="35"/>
      <c r="E119" s="35"/>
      <c r="F119" s="35"/>
      <c r="G119" s="35"/>
      <c r="H119" s="35"/>
      <c r="I119" s="35"/>
      <c r="J119" s="47"/>
    </row>
    <row r="121" spans="1:10" ht="16.5" thickBot="1" x14ac:dyDescent="0.3"/>
    <row r="122" spans="1:10" ht="15.75" customHeight="1" x14ac:dyDescent="0.25">
      <c r="A122" s="83" t="s">
        <v>87</v>
      </c>
      <c r="B122" s="84"/>
      <c r="C122" s="84"/>
      <c r="D122" s="84"/>
      <c r="E122" s="84"/>
      <c r="F122" s="84"/>
      <c r="G122" s="84"/>
      <c r="H122" s="84"/>
      <c r="I122" s="84"/>
      <c r="J122" s="85"/>
    </row>
    <row r="123" spans="1:10" x14ac:dyDescent="0.25">
      <c r="A123" s="75"/>
      <c r="B123" s="76"/>
      <c r="C123" s="76"/>
      <c r="D123" s="76"/>
      <c r="E123" s="76"/>
      <c r="F123" s="76"/>
      <c r="G123" s="76"/>
      <c r="H123" s="76"/>
      <c r="I123" s="76"/>
      <c r="J123" s="77"/>
    </row>
    <row r="124" spans="1:10" x14ac:dyDescent="0.25">
      <c r="A124" s="78" t="s">
        <v>0</v>
      </c>
      <c r="B124" s="79"/>
      <c r="C124" s="108" t="s">
        <v>13</v>
      </c>
      <c r="D124" s="108"/>
      <c r="E124" s="108"/>
      <c r="F124" s="108"/>
      <c r="G124" s="108"/>
      <c r="H124" s="30"/>
      <c r="I124" s="30"/>
      <c r="J124" s="31"/>
    </row>
    <row r="125" spans="1:10" x14ac:dyDescent="0.25">
      <c r="A125" s="78" t="s">
        <v>1</v>
      </c>
      <c r="B125" s="79"/>
      <c r="C125" s="59">
        <v>43252</v>
      </c>
      <c r="D125" s="30"/>
      <c r="E125" s="30"/>
      <c r="F125" s="30"/>
      <c r="G125" s="30"/>
      <c r="H125" s="30"/>
      <c r="I125" s="30"/>
      <c r="J125" s="31"/>
    </row>
    <row r="126" spans="1:10" x14ac:dyDescent="0.25">
      <c r="A126" s="78" t="s">
        <v>2</v>
      </c>
      <c r="B126" s="79"/>
      <c r="C126" s="70">
        <v>2018</v>
      </c>
      <c r="D126" s="30"/>
      <c r="E126" s="30"/>
      <c r="F126" s="30"/>
      <c r="G126" s="30"/>
      <c r="H126" s="30"/>
      <c r="I126" s="30"/>
      <c r="J126" s="31"/>
    </row>
    <row r="127" spans="1:10" x14ac:dyDescent="0.25">
      <c r="A127" s="34"/>
      <c r="B127" s="30"/>
      <c r="C127" s="30"/>
      <c r="D127" s="30"/>
      <c r="E127" s="30"/>
      <c r="F127" s="30"/>
      <c r="G127" s="30"/>
      <c r="H127" s="30"/>
      <c r="I127" s="30"/>
      <c r="J127" s="31"/>
    </row>
    <row r="128" spans="1:10" x14ac:dyDescent="0.25">
      <c r="A128" s="120" t="s">
        <v>54</v>
      </c>
      <c r="B128" s="121"/>
      <c r="C128" s="116" t="s">
        <v>55</v>
      </c>
      <c r="D128" s="116" t="s">
        <v>56</v>
      </c>
      <c r="E128" s="116" t="s">
        <v>57</v>
      </c>
      <c r="F128" s="116" t="s">
        <v>58</v>
      </c>
      <c r="G128" s="116" t="s">
        <v>59</v>
      </c>
      <c r="H128" s="116"/>
      <c r="I128" s="116"/>
      <c r="J128" s="117" t="s">
        <v>60</v>
      </c>
    </row>
    <row r="129" spans="1:10" ht="47.25" x14ac:dyDescent="0.25">
      <c r="A129" s="120"/>
      <c r="B129" s="121"/>
      <c r="C129" s="116"/>
      <c r="D129" s="116"/>
      <c r="E129" s="116"/>
      <c r="F129" s="116"/>
      <c r="G129" s="6" t="s">
        <v>61</v>
      </c>
      <c r="H129" s="6" t="s">
        <v>62</v>
      </c>
      <c r="I129" s="6" t="s">
        <v>35</v>
      </c>
      <c r="J129" s="117"/>
    </row>
    <row r="130" spans="1:10" x14ac:dyDescent="0.25">
      <c r="A130" s="118">
        <v>1</v>
      </c>
      <c r="B130" s="119"/>
      <c r="C130" s="6">
        <v>2</v>
      </c>
      <c r="D130" s="6">
        <v>3</v>
      </c>
      <c r="E130" s="6">
        <v>4</v>
      </c>
      <c r="F130" s="6" t="s">
        <v>36</v>
      </c>
      <c r="G130" s="6">
        <v>6</v>
      </c>
      <c r="H130" s="6">
        <v>7</v>
      </c>
      <c r="I130" s="27" t="s">
        <v>37</v>
      </c>
      <c r="J130" s="28" t="s">
        <v>47</v>
      </c>
    </row>
    <row r="131" spans="1:10" ht="72" customHeight="1" x14ac:dyDescent="0.25">
      <c r="A131" s="120" t="s">
        <v>88</v>
      </c>
      <c r="B131" s="121"/>
      <c r="C131" s="29" t="s">
        <v>90</v>
      </c>
      <c r="D131" s="21">
        <f>'[2]MIS Format VIII'!E7</f>
        <v>32</v>
      </c>
      <c r="E131" s="69">
        <f>'[2]MIS Format VIII'!F7</f>
        <v>17</v>
      </c>
      <c r="F131" s="21">
        <f>D131+E131</f>
        <v>49</v>
      </c>
      <c r="G131" s="69">
        <f>'[2]MIS Format VIII'!H7</f>
        <v>40</v>
      </c>
      <c r="H131" s="69">
        <f>'[2]MIS Format VIII'!I7</f>
        <v>0</v>
      </c>
      <c r="I131" s="69">
        <f>G131+H131</f>
        <v>40</v>
      </c>
      <c r="J131" s="24">
        <f>F131-I131</f>
        <v>9</v>
      </c>
    </row>
    <row r="132" spans="1:10" ht="72.75" customHeight="1" x14ac:dyDescent="0.25">
      <c r="A132" s="120" t="s">
        <v>89</v>
      </c>
      <c r="B132" s="121"/>
      <c r="C132" s="29" t="s">
        <v>91</v>
      </c>
      <c r="D132" s="21"/>
      <c r="E132" s="21"/>
      <c r="F132" s="21"/>
      <c r="G132" s="69"/>
      <c r="H132" s="69"/>
      <c r="I132" s="69"/>
      <c r="J132" s="24"/>
    </row>
    <row r="133" spans="1:10" ht="16.5" thickBot="1" x14ac:dyDescent="0.3">
      <c r="A133" s="46"/>
      <c r="B133" s="35"/>
      <c r="C133" s="35"/>
      <c r="D133" s="35"/>
      <c r="E133" s="35"/>
      <c r="F133" s="35"/>
      <c r="G133" s="35"/>
      <c r="H133" s="35"/>
      <c r="I133" s="35"/>
      <c r="J133" s="47"/>
    </row>
    <row r="135" spans="1:10" ht="16.5" thickBot="1" x14ac:dyDescent="0.3"/>
    <row r="136" spans="1:10" x14ac:dyDescent="0.25">
      <c r="A136" s="83" t="s">
        <v>92</v>
      </c>
      <c r="B136" s="84"/>
      <c r="C136" s="84"/>
      <c r="D136" s="84"/>
      <c r="E136" s="84"/>
      <c r="F136" s="84"/>
      <c r="G136" s="84"/>
      <c r="H136" s="84"/>
      <c r="I136" s="84"/>
      <c r="J136" s="85"/>
    </row>
    <row r="137" spans="1:10" x14ac:dyDescent="0.25">
      <c r="A137" s="75"/>
      <c r="B137" s="76"/>
      <c r="C137" s="76"/>
      <c r="D137" s="76"/>
      <c r="E137" s="76"/>
      <c r="F137" s="76"/>
      <c r="G137" s="76"/>
      <c r="H137" s="76"/>
      <c r="I137" s="76"/>
      <c r="J137" s="77"/>
    </row>
    <row r="138" spans="1:10" x14ac:dyDescent="0.25">
      <c r="A138" s="78" t="s">
        <v>0</v>
      </c>
      <c r="B138" s="79"/>
      <c r="C138" s="108" t="s">
        <v>13</v>
      </c>
      <c r="D138" s="108"/>
      <c r="E138" s="108"/>
      <c r="F138" s="108"/>
      <c r="G138" s="108"/>
      <c r="H138" s="30"/>
      <c r="I138" s="30"/>
      <c r="J138" s="31"/>
    </row>
    <row r="139" spans="1:10" x14ac:dyDescent="0.25">
      <c r="A139" s="78" t="s">
        <v>1</v>
      </c>
      <c r="B139" s="79"/>
      <c r="C139" s="59">
        <v>43252</v>
      </c>
      <c r="D139" s="30"/>
      <c r="E139" s="30"/>
      <c r="F139" s="30"/>
      <c r="G139" s="30"/>
      <c r="H139" s="30"/>
      <c r="I139" s="30"/>
      <c r="J139" s="31"/>
    </row>
    <row r="140" spans="1:10" x14ac:dyDescent="0.25">
      <c r="A140" s="78" t="s">
        <v>2</v>
      </c>
      <c r="B140" s="79"/>
      <c r="C140" s="70">
        <v>2018</v>
      </c>
      <c r="D140" s="30"/>
      <c r="E140" s="30"/>
      <c r="F140" s="30"/>
      <c r="G140" s="30"/>
      <c r="H140" s="30"/>
      <c r="I140" s="30"/>
      <c r="J140" s="31"/>
    </row>
    <row r="141" spans="1:10" x14ac:dyDescent="0.25">
      <c r="A141" s="34"/>
      <c r="B141" s="30"/>
      <c r="C141" s="30"/>
      <c r="D141" s="30"/>
      <c r="E141" s="30"/>
      <c r="F141" s="30"/>
      <c r="G141" s="30"/>
      <c r="H141" s="30"/>
      <c r="I141" s="30"/>
      <c r="J141" s="31"/>
    </row>
    <row r="142" spans="1:10" x14ac:dyDescent="0.25">
      <c r="A142" s="120" t="s">
        <v>54</v>
      </c>
      <c r="B142" s="121"/>
      <c r="C142" s="116" t="s">
        <v>55</v>
      </c>
      <c r="D142" s="116" t="s">
        <v>56</v>
      </c>
      <c r="E142" s="116" t="s">
        <v>57</v>
      </c>
      <c r="F142" s="116" t="s">
        <v>58</v>
      </c>
      <c r="G142" s="116" t="s">
        <v>59</v>
      </c>
      <c r="H142" s="116"/>
      <c r="I142" s="116"/>
      <c r="J142" s="117" t="s">
        <v>60</v>
      </c>
    </row>
    <row r="143" spans="1:10" ht="47.25" x14ac:dyDescent="0.25">
      <c r="A143" s="120"/>
      <c r="B143" s="121"/>
      <c r="C143" s="116"/>
      <c r="D143" s="116"/>
      <c r="E143" s="116"/>
      <c r="F143" s="116"/>
      <c r="G143" s="68" t="s">
        <v>61</v>
      </c>
      <c r="H143" s="68" t="s">
        <v>62</v>
      </c>
      <c r="I143" s="68" t="s">
        <v>35</v>
      </c>
      <c r="J143" s="117"/>
    </row>
    <row r="144" spans="1:10" x14ac:dyDescent="0.25">
      <c r="A144" s="118">
        <v>1</v>
      </c>
      <c r="B144" s="119"/>
      <c r="C144" s="68">
        <v>2</v>
      </c>
      <c r="D144" s="68">
        <v>3</v>
      </c>
      <c r="E144" s="68">
        <v>4</v>
      </c>
      <c r="F144" s="68" t="s">
        <v>36</v>
      </c>
      <c r="G144" s="68">
        <v>6</v>
      </c>
      <c r="H144" s="68">
        <v>7</v>
      </c>
      <c r="I144" s="27" t="s">
        <v>37</v>
      </c>
      <c r="J144" s="28" t="s">
        <v>47</v>
      </c>
    </row>
    <row r="145" spans="1:10" ht="94.5" x14ac:dyDescent="0.25">
      <c r="A145" s="112" t="s">
        <v>93</v>
      </c>
      <c r="B145" s="113"/>
      <c r="C145" s="29" t="s">
        <v>94</v>
      </c>
      <c r="D145" s="69">
        <f>'[2]MIS Format IX'!E8</f>
        <v>611</v>
      </c>
      <c r="E145" s="69">
        <f>'[2]MIS Format IX'!F8</f>
        <v>3008</v>
      </c>
      <c r="F145" s="69">
        <f>D145+E145</f>
        <v>3619</v>
      </c>
      <c r="G145" s="69">
        <f>'[2]MIS Format IX'!H8</f>
        <v>3296</v>
      </c>
      <c r="H145" s="69">
        <f>'[2]MIS Format IX'!I8</f>
        <v>128</v>
      </c>
      <c r="I145" s="69">
        <f>G145+H145</f>
        <v>3424</v>
      </c>
      <c r="J145" s="24">
        <f>F145-I145</f>
        <v>195</v>
      </c>
    </row>
    <row r="146" spans="1:10" ht="78.75" x14ac:dyDescent="0.25">
      <c r="A146" s="112" t="s">
        <v>95</v>
      </c>
      <c r="B146" s="113"/>
      <c r="C146" s="29" t="s">
        <v>96</v>
      </c>
      <c r="D146" s="69">
        <f>'[2]MIS Format IX'!E9</f>
        <v>222</v>
      </c>
      <c r="E146" s="69">
        <f>'[2]MIS Format IX'!F9</f>
        <v>3048</v>
      </c>
      <c r="F146" s="69">
        <f t="shared" ref="F146:F151" si="3">D146+E146</f>
        <v>3270</v>
      </c>
      <c r="G146" s="69">
        <f>'[2]MIS Format IX'!H9</f>
        <v>2906</v>
      </c>
      <c r="H146" s="69">
        <f>'[2]MIS Format IX'!I9</f>
        <v>114</v>
      </c>
      <c r="I146" s="69">
        <f t="shared" ref="I146:I151" si="4">G146+H146</f>
        <v>3020</v>
      </c>
      <c r="J146" s="24">
        <f t="shared" ref="J146:J151" si="5">F146-I146</f>
        <v>250</v>
      </c>
    </row>
    <row r="147" spans="1:10" ht="33.75" customHeight="1" x14ac:dyDescent="0.25">
      <c r="A147" s="112" t="s">
        <v>97</v>
      </c>
      <c r="B147" s="113"/>
      <c r="C147" s="29" t="s">
        <v>98</v>
      </c>
      <c r="D147" s="69">
        <f>'[2]MIS Format IX'!E10</f>
        <v>109</v>
      </c>
      <c r="E147" s="69">
        <f>'[2]MIS Format IX'!F10</f>
        <v>455</v>
      </c>
      <c r="F147" s="69">
        <f t="shared" si="3"/>
        <v>564</v>
      </c>
      <c r="G147" s="69">
        <f>'[2]MIS Format IX'!H10</f>
        <v>441</v>
      </c>
      <c r="H147" s="69">
        <f>'[2]MIS Format IX'!I10</f>
        <v>63</v>
      </c>
      <c r="I147" s="69">
        <f t="shared" si="4"/>
        <v>504</v>
      </c>
      <c r="J147" s="24">
        <f t="shared" si="5"/>
        <v>60</v>
      </c>
    </row>
    <row r="148" spans="1:10" ht="48.75" customHeight="1" x14ac:dyDescent="0.25">
      <c r="A148" s="112" t="s">
        <v>99</v>
      </c>
      <c r="B148" s="113"/>
      <c r="C148" s="29" t="s">
        <v>39</v>
      </c>
      <c r="D148" s="69">
        <f>'[2]MIS Format IX'!E11</f>
        <v>42</v>
      </c>
      <c r="E148" s="69">
        <f>'[2]MIS Format IX'!F11</f>
        <v>546</v>
      </c>
      <c r="F148" s="69">
        <f t="shared" si="3"/>
        <v>588</v>
      </c>
      <c r="G148" s="69">
        <f>'[2]MIS Format IX'!H11</f>
        <v>251</v>
      </c>
      <c r="H148" s="69">
        <f>'[2]MIS Format IX'!I11</f>
        <v>235</v>
      </c>
      <c r="I148" s="69">
        <f t="shared" si="4"/>
        <v>486</v>
      </c>
      <c r="J148" s="24">
        <f t="shared" si="5"/>
        <v>102</v>
      </c>
    </row>
    <row r="149" spans="1:10" ht="31.5" x14ac:dyDescent="0.25">
      <c r="A149" s="112" t="s">
        <v>100</v>
      </c>
      <c r="B149" s="113"/>
      <c r="C149" s="29" t="s">
        <v>101</v>
      </c>
      <c r="D149" s="69">
        <f>'[2]MIS Format IX'!E12</f>
        <v>0</v>
      </c>
      <c r="E149" s="69">
        <f>'[2]MIS Format IX'!F12</f>
        <v>0</v>
      </c>
      <c r="F149" s="69">
        <f t="shared" si="3"/>
        <v>0</v>
      </c>
      <c r="G149" s="69">
        <f>'[2]MIS Format IX'!H12</f>
        <v>0</v>
      </c>
      <c r="H149" s="69">
        <f>'[2]MIS Format IX'!I12</f>
        <v>0</v>
      </c>
      <c r="I149" s="69">
        <f t="shared" si="4"/>
        <v>0</v>
      </c>
      <c r="J149" s="24">
        <f t="shared" si="5"/>
        <v>0</v>
      </c>
    </row>
    <row r="150" spans="1:10" ht="31.5" x14ac:dyDescent="0.25">
      <c r="A150" s="112" t="s">
        <v>102</v>
      </c>
      <c r="B150" s="113"/>
      <c r="C150" s="29" t="s">
        <v>103</v>
      </c>
      <c r="D150" s="69">
        <f>'[2]MIS Format IX'!E13</f>
        <v>0</v>
      </c>
      <c r="E150" s="69">
        <f>'[2]MIS Format IX'!F13</f>
        <v>0</v>
      </c>
      <c r="F150" s="69">
        <f t="shared" si="3"/>
        <v>0</v>
      </c>
      <c r="G150" s="69">
        <f>'[2]MIS Format IX'!H13</f>
        <v>0</v>
      </c>
      <c r="H150" s="69">
        <f>'[2]MIS Format IX'!I13</f>
        <v>0</v>
      </c>
      <c r="I150" s="69">
        <f t="shared" si="4"/>
        <v>0</v>
      </c>
      <c r="J150" s="24">
        <f t="shared" si="5"/>
        <v>0</v>
      </c>
    </row>
    <row r="151" spans="1:10" ht="16.5" thickBot="1" x14ac:dyDescent="0.3">
      <c r="A151" s="114"/>
      <c r="B151" s="115"/>
      <c r="C151" s="48"/>
      <c r="D151" s="49">
        <f>'[2]MIS Format IX'!E14</f>
        <v>0</v>
      </c>
      <c r="E151" s="49">
        <f>'[2]MIS Format IX'!F14</f>
        <v>0</v>
      </c>
      <c r="F151" s="49">
        <f t="shared" si="3"/>
        <v>0</v>
      </c>
      <c r="G151" s="49">
        <f>'[2]MIS Format IX'!H14</f>
        <v>0</v>
      </c>
      <c r="H151" s="49">
        <f>'[2]MIS Format IX'!I14</f>
        <v>0</v>
      </c>
      <c r="I151" s="49">
        <f t="shared" si="4"/>
        <v>0</v>
      </c>
      <c r="J151" s="50">
        <f t="shared" si="5"/>
        <v>0</v>
      </c>
    </row>
    <row r="152" spans="1:10" ht="16.5" thickBot="1" x14ac:dyDescent="0.3"/>
    <row r="153" spans="1:10" x14ac:dyDescent="0.25">
      <c r="A153" s="83" t="s">
        <v>104</v>
      </c>
      <c r="B153" s="84"/>
      <c r="C153" s="84"/>
      <c r="D153" s="84"/>
      <c r="E153" s="84"/>
      <c r="F153" s="84"/>
      <c r="G153" s="84"/>
      <c r="H153" s="84"/>
      <c r="I153" s="84"/>
      <c r="J153" s="85"/>
    </row>
    <row r="154" spans="1:10" x14ac:dyDescent="0.25">
      <c r="A154" s="75"/>
      <c r="B154" s="76"/>
      <c r="C154" s="76"/>
      <c r="D154" s="76"/>
      <c r="E154" s="76"/>
      <c r="F154" s="76"/>
      <c r="G154" s="76"/>
      <c r="H154" s="76"/>
      <c r="I154" s="76"/>
      <c r="J154" s="77"/>
    </row>
    <row r="155" spans="1:10" x14ac:dyDescent="0.25">
      <c r="A155" s="78" t="s">
        <v>0</v>
      </c>
      <c r="B155" s="79"/>
      <c r="C155" s="108" t="s">
        <v>13</v>
      </c>
      <c r="D155" s="108"/>
      <c r="E155" s="108"/>
      <c r="F155" s="108"/>
      <c r="G155" s="108"/>
      <c r="H155" s="30"/>
      <c r="I155" s="30"/>
      <c r="J155" s="31"/>
    </row>
    <row r="156" spans="1:10" x14ac:dyDescent="0.25">
      <c r="A156" s="78" t="s">
        <v>1</v>
      </c>
      <c r="B156" s="79"/>
      <c r="C156" s="59">
        <v>43252</v>
      </c>
      <c r="D156" s="30"/>
      <c r="E156" s="30"/>
      <c r="F156" s="30"/>
      <c r="G156" s="30"/>
      <c r="H156" s="30"/>
      <c r="I156" s="30"/>
      <c r="J156" s="31"/>
    </row>
    <row r="157" spans="1:10" x14ac:dyDescent="0.25">
      <c r="A157" s="78" t="s">
        <v>2</v>
      </c>
      <c r="B157" s="79"/>
      <c r="C157" s="70">
        <v>2018</v>
      </c>
      <c r="D157" s="30"/>
      <c r="E157" s="30"/>
      <c r="F157" s="30"/>
      <c r="G157" s="30"/>
      <c r="H157" s="30"/>
      <c r="I157" s="30"/>
      <c r="J157" s="31"/>
    </row>
    <row r="158" spans="1:10" x14ac:dyDescent="0.25">
      <c r="A158" s="34"/>
      <c r="B158" s="30"/>
      <c r="C158" s="30"/>
      <c r="D158" s="30"/>
      <c r="E158" s="30"/>
      <c r="F158" s="30"/>
      <c r="G158" s="30"/>
      <c r="H158" s="30"/>
      <c r="I158" s="30"/>
      <c r="J158" s="31"/>
    </row>
    <row r="159" spans="1:10" x14ac:dyDescent="0.25">
      <c r="A159" s="120" t="s">
        <v>54</v>
      </c>
      <c r="B159" s="121"/>
      <c r="C159" s="116" t="s">
        <v>55</v>
      </c>
      <c r="D159" s="116" t="s">
        <v>56</v>
      </c>
      <c r="E159" s="116" t="s">
        <v>57</v>
      </c>
      <c r="F159" s="116" t="s">
        <v>58</v>
      </c>
      <c r="G159" s="116" t="s">
        <v>59</v>
      </c>
      <c r="H159" s="116"/>
      <c r="I159" s="116"/>
      <c r="J159" s="117" t="s">
        <v>60</v>
      </c>
    </row>
    <row r="160" spans="1:10" ht="47.25" x14ac:dyDescent="0.25">
      <c r="A160" s="120"/>
      <c r="B160" s="121"/>
      <c r="C160" s="116"/>
      <c r="D160" s="116"/>
      <c r="E160" s="116"/>
      <c r="F160" s="116"/>
      <c r="G160" s="6" t="s">
        <v>61</v>
      </c>
      <c r="H160" s="6" t="s">
        <v>62</v>
      </c>
      <c r="I160" s="6" t="s">
        <v>35</v>
      </c>
      <c r="J160" s="117"/>
    </row>
    <row r="161" spans="1:10" x14ac:dyDescent="0.25">
      <c r="A161" s="118">
        <v>1</v>
      </c>
      <c r="B161" s="119"/>
      <c r="C161" s="6">
        <v>2</v>
      </c>
      <c r="D161" s="6">
        <v>3</v>
      </c>
      <c r="E161" s="6">
        <v>4</v>
      </c>
      <c r="F161" s="6" t="s">
        <v>36</v>
      </c>
      <c r="G161" s="6">
        <v>6</v>
      </c>
      <c r="H161" s="6">
        <v>7</v>
      </c>
      <c r="I161" s="27" t="s">
        <v>37</v>
      </c>
      <c r="J161" s="28" t="s">
        <v>47</v>
      </c>
    </row>
    <row r="162" spans="1:10" ht="31.5" x14ac:dyDescent="0.25">
      <c r="A162" s="112" t="s">
        <v>105</v>
      </c>
      <c r="B162" s="113"/>
      <c r="C162" s="29" t="s">
        <v>110</v>
      </c>
      <c r="D162" s="21">
        <f>'[2]MIS Format X'!E8</f>
        <v>695</v>
      </c>
      <c r="E162" s="69">
        <f>'[2]MIS Format X'!F8</f>
        <v>668</v>
      </c>
      <c r="F162" s="21">
        <f>D162+E162</f>
        <v>1363</v>
      </c>
      <c r="G162" s="69">
        <f>'[2]MIS Format X'!H8</f>
        <v>882</v>
      </c>
      <c r="H162" s="69">
        <f>'[2]MIS Format X'!I8</f>
        <v>98</v>
      </c>
      <c r="I162" s="69">
        <f>G162+H162</f>
        <v>980</v>
      </c>
      <c r="J162" s="24">
        <f>F162-I162</f>
        <v>383</v>
      </c>
    </row>
    <row r="163" spans="1:10" x14ac:dyDescent="0.25">
      <c r="A163" s="112" t="s">
        <v>106</v>
      </c>
      <c r="B163" s="113"/>
      <c r="C163" s="29" t="s">
        <v>111</v>
      </c>
      <c r="D163" s="69">
        <f>'[2]MIS Format X'!E9</f>
        <v>85</v>
      </c>
      <c r="E163" s="69">
        <f>'[2]MIS Format X'!F9</f>
        <v>102</v>
      </c>
      <c r="F163" s="69">
        <f t="shared" ref="F163:F166" si="6">D163+E163</f>
        <v>187</v>
      </c>
      <c r="G163" s="69">
        <f>'[2]MIS Format X'!H9</f>
        <v>133</v>
      </c>
      <c r="H163" s="69">
        <f>'[2]MIS Format X'!I9</f>
        <v>14</v>
      </c>
      <c r="I163" s="69">
        <f t="shared" ref="I163:I166" si="7">G163+H163</f>
        <v>147</v>
      </c>
      <c r="J163" s="24">
        <f t="shared" ref="J163:J166" si="8">F163-I163</f>
        <v>40</v>
      </c>
    </row>
    <row r="164" spans="1:10" x14ac:dyDescent="0.25">
      <c r="A164" s="112" t="s">
        <v>107</v>
      </c>
      <c r="B164" s="113"/>
      <c r="C164" s="29" t="s">
        <v>75</v>
      </c>
      <c r="D164" s="69">
        <f>'[2]MIS Format X'!E10</f>
        <v>35</v>
      </c>
      <c r="E164" s="69">
        <f>'[2]MIS Format X'!F10</f>
        <v>163</v>
      </c>
      <c r="F164" s="69">
        <f t="shared" si="6"/>
        <v>198</v>
      </c>
      <c r="G164" s="69">
        <f>'[2]MIS Format X'!H10</f>
        <v>170</v>
      </c>
      <c r="H164" s="69">
        <f>'[2]MIS Format X'!I10</f>
        <v>9</v>
      </c>
      <c r="I164" s="69">
        <f t="shared" si="7"/>
        <v>179</v>
      </c>
      <c r="J164" s="24">
        <f t="shared" si="8"/>
        <v>19</v>
      </c>
    </row>
    <row r="165" spans="1:10" x14ac:dyDescent="0.25">
      <c r="A165" s="112" t="s">
        <v>108</v>
      </c>
      <c r="B165" s="113"/>
      <c r="C165" s="29" t="s">
        <v>112</v>
      </c>
      <c r="D165" s="69">
        <f>'[2]MIS Format X'!E11</f>
        <v>569</v>
      </c>
      <c r="E165" s="69">
        <f>'[2]MIS Format X'!F11</f>
        <v>715</v>
      </c>
      <c r="F165" s="69">
        <f t="shared" si="6"/>
        <v>1284</v>
      </c>
      <c r="G165" s="69">
        <f>'[2]MIS Format X'!H11</f>
        <v>666</v>
      </c>
      <c r="H165" s="69">
        <f>'[2]MIS Format X'!I11</f>
        <v>525</v>
      </c>
      <c r="I165" s="69">
        <f t="shared" si="7"/>
        <v>1191</v>
      </c>
      <c r="J165" s="24">
        <f t="shared" si="8"/>
        <v>93</v>
      </c>
    </row>
    <row r="166" spans="1:10" x14ac:dyDescent="0.25">
      <c r="A166" s="112" t="s">
        <v>109</v>
      </c>
      <c r="B166" s="113"/>
      <c r="C166" s="29" t="s">
        <v>111</v>
      </c>
      <c r="D166" s="69">
        <f>'[2]MIS Format X'!E12</f>
        <v>2367</v>
      </c>
      <c r="E166" s="69">
        <f>'[2]MIS Format X'!F12</f>
        <v>3532</v>
      </c>
      <c r="F166" s="69">
        <f t="shared" si="6"/>
        <v>5899</v>
      </c>
      <c r="G166" s="69">
        <f>'[2]MIS Format X'!H12</f>
        <v>3293</v>
      </c>
      <c r="H166" s="69">
        <f>'[2]MIS Format X'!I12</f>
        <v>1721</v>
      </c>
      <c r="I166" s="69">
        <f t="shared" si="7"/>
        <v>5014</v>
      </c>
      <c r="J166" s="24">
        <f t="shared" si="8"/>
        <v>885</v>
      </c>
    </row>
    <row r="167" spans="1:10" ht="16.5" thickBot="1" x14ac:dyDescent="0.3">
      <c r="A167" s="114"/>
      <c r="B167" s="115"/>
      <c r="C167" s="48"/>
      <c r="D167" s="49"/>
      <c r="E167" s="49"/>
      <c r="F167" s="49"/>
      <c r="G167" s="49"/>
      <c r="H167" s="49"/>
      <c r="I167" s="49"/>
      <c r="J167" s="50"/>
    </row>
    <row r="168" spans="1:10" ht="16.5" thickBot="1" x14ac:dyDescent="0.3"/>
    <row r="169" spans="1:10" x14ac:dyDescent="0.25">
      <c r="A169" s="83" t="s">
        <v>113</v>
      </c>
      <c r="B169" s="84"/>
      <c r="C169" s="84"/>
      <c r="D169" s="84"/>
      <c r="E169" s="84"/>
      <c r="F169" s="84"/>
      <c r="G169" s="84"/>
      <c r="H169" s="84"/>
      <c r="I169" s="84"/>
      <c r="J169" s="85"/>
    </row>
    <row r="170" spans="1:10" x14ac:dyDescent="0.25">
      <c r="A170" s="75"/>
      <c r="B170" s="76"/>
      <c r="C170" s="76"/>
      <c r="D170" s="76"/>
      <c r="E170" s="76"/>
      <c r="F170" s="76"/>
      <c r="G170" s="76"/>
      <c r="H170" s="76"/>
      <c r="I170" s="76"/>
      <c r="J170" s="77"/>
    </row>
    <row r="171" spans="1:10" x14ac:dyDescent="0.25">
      <c r="A171" s="78" t="s">
        <v>0</v>
      </c>
      <c r="B171" s="79"/>
      <c r="C171" s="108" t="s">
        <v>13</v>
      </c>
      <c r="D171" s="108"/>
      <c r="E171" s="108"/>
      <c r="F171" s="108"/>
      <c r="G171" s="108"/>
      <c r="H171" s="30"/>
      <c r="I171" s="30"/>
      <c r="J171" s="31"/>
    </row>
    <row r="172" spans="1:10" x14ac:dyDescent="0.25">
      <c r="A172" s="78" t="s">
        <v>1</v>
      </c>
      <c r="B172" s="79"/>
      <c r="C172" s="59">
        <v>43252</v>
      </c>
      <c r="D172" s="30"/>
      <c r="E172" s="30"/>
      <c r="F172" s="30"/>
      <c r="G172" s="30"/>
      <c r="H172" s="30"/>
      <c r="I172" s="30"/>
      <c r="J172" s="31"/>
    </row>
    <row r="173" spans="1:10" x14ac:dyDescent="0.25">
      <c r="A173" s="78" t="s">
        <v>2</v>
      </c>
      <c r="B173" s="79"/>
      <c r="C173" s="70">
        <v>2018</v>
      </c>
      <c r="D173" s="30"/>
      <c r="E173" s="30"/>
      <c r="F173" s="30"/>
      <c r="G173" s="30"/>
      <c r="H173" s="30"/>
      <c r="I173" s="30"/>
      <c r="J173" s="31"/>
    </row>
    <row r="174" spans="1:10" x14ac:dyDescent="0.25">
      <c r="A174" s="34"/>
      <c r="B174" s="30"/>
      <c r="C174" s="30"/>
      <c r="D174" s="30"/>
      <c r="E174" s="30"/>
      <c r="F174" s="30"/>
      <c r="G174" s="30"/>
      <c r="H174" s="30"/>
      <c r="I174" s="30"/>
      <c r="J174" s="31"/>
    </row>
    <row r="175" spans="1:10" ht="54.75" customHeight="1" x14ac:dyDescent="0.25">
      <c r="A175" s="111" t="s">
        <v>114</v>
      </c>
      <c r="B175" s="94"/>
      <c r="C175" s="94" t="s">
        <v>115</v>
      </c>
      <c r="D175" s="94"/>
      <c r="E175" s="94" t="s">
        <v>116</v>
      </c>
      <c r="F175" s="94"/>
      <c r="G175" s="94" t="s">
        <v>126</v>
      </c>
      <c r="H175" s="94"/>
      <c r="I175" s="94" t="s">
        <v>118</v>
      </c>
      <c r="J175" s="99"/>
    </row>
    <row r="176" spans="1:10" x14ac:dyDescent="0.25">
      <c r="A176" s="110">
        <v>1</v>
      </c>
      <c r="B176" s="93"/>
      <c r="C176" s="93">
        <v>2</v>
      </c>
      <c r="D176" s="93"/>
      <c r="E176" s="93" t="s">
        <v>119</v>
      </c>
      <c r="F176" s="93"/>
      <c r="G176" s="93">
        <v>4</v>
      </c>
      <c r="H176" s="93"/>
      <c r="I176" s="93" t="s">
        <v>120</v>
      </c>
      <c r="J176" s="97"/>
    </row>
    <row r="177" spans="1:10" x14ac:dyDescent="0.25">
      <c r="A177" s="110">
        <v>7042</v>
      </c>
      <c r="B177" s="93"/>
      <c r="C177" s="93">
        <v>15</v>
      </c>
      <c r="D177" s="93"/>
      <c r="E177" s="93">
        <f>A177+C177</f>
        <v>7057</v>
      </c>
      <c r="F177" s="93"/>
      <c r="G177" s="93">
        <v>10</v>
      </c>
      <c r="H177" s="93"/>
      <c r="I177" s="93">
        <f>(G177/E177)*100</f>
        <v>0.14170327334561428</v>
      </c>
      <c r="J177" s="97"/>
    </row>
    <row r="178" spans="1:10" x14ac:dyDescent="0.25">
      <c r="A178" s="110"/>
      <c r="B178" s="93"/>
      <c r="C178" s="93"/>
      <c r="D178" s="93"/>
      <c r="E178" s="93"/>
      <c r="F178" s="93"/>
      <c r="G178" s="93"/>
      <c r="H178" s="93"/>
      <c r="I178" s="93"/>
      <c r="J178" s="97"/>
    </row>
    <row r="179" spans="1:10" x14ac:dyDescent="0.25">
      <c r="A179" s="110"/>
      <c r="B179" s="93"/>
      <c r="C179" s="93"/>
      <c r="D179" s="93"/>
      <c r="E179" s="93"/>
      <c r="F179" s="93"/>
      <c r="G179" s="93"/>
      <c r="H179" s="93"/>
      <c r="I179" s="93"/>
      <c r="J179" s="97"/>
    </row>
    <row r="180" spans="1:10" x14ac:dyDescent="0.25">
      <c r="A180" s="110"/>
      <c r="B180" s="93"/>
      <c r="C180" s="93"/>
      <c r="D180" s="93"/>
      <c r="E180" s="93"/>
      <c r="F180" s="93"/>
      <c r="G180" s="93"/>
      <c r="H180" s="93"/>
      <c r="I180" s="93"/>
      <c r="J180" s="97"/>
    </row>
    <row r="181" spans="1:10" x14ac:dyDescent="0.25">
      <c r="A181" s="51" t="s">
        <v>121</v>
      </c>
      <c r="B181" s="52" t="s">
        <v>122</v>
      </c>
      <c r="C181" s="52"/>
      <c r="D181" s="52"/>
      <c r="E181" s="52"/>
      <c r="F181" s="30"/>
      <c r="G181" s="30"/>
      <c r="H181" s="30"/>
      <c r="I181" s="30"/>
      <c r="J181" s="31"/>
    </row>
    <row r="182" spans="1:10" x14ac:dyDescent="0.25">
      <c r="A182" s="51"/>
      <c r="B182" s="53" t="s">
        <v>123</v>
      </c>
      <c r="C182" s="53"/>
      <c r="D182" s="53"/>
      <c r="E182" s="53"/>
      <c r="F182" s="30"/>
      <c r="G182" s="30"/>
      <c r="H182" s="30"/>
      <c r="I182" s="30"/>
      <c r="J182" s="31"/>
    </row>
    <row r="183" spans="1:10" ht="16.5" thickBot="1" x14ac:dyDescent="0.3">
      <c r="A183" s="54"/>
      <c r="B183" s="55" t="s">
        <v>124</v>
      </c>
      <c r="C183" s="55"/>
      <c r="D183" s="55"/>
      <c r="E183" s="55"/>
      <c r="F183" s="35"/>
      <c r="G183" s="35"/>
      <c r="H183" s="35"/>
      <c r="I183" s="35"/>
      <c r="J183" s="47"/>
    </row>
    <row r="185" spans="1:10" ht="16.5" thickBot="1" x14ac:dyDescent="0.3"/>
    <row r="186" spans="1:10" x14ac:dyDescent="0.25">
      <c r="A186" s="83" t="s">
        <v>132</v>
      </c>
      <c r="B186" s="84"/>
      <c r="C186" s="84"/>
      <c r="D186" s="84"/>
      <c r="E186" s="84"/>
      <c r="F186" s="84"/>
      <c r="G186" s="84"/>
      <c r="H186" s="84"/>
      <c r="I186" s="84"/>
      <c r="J186" s="85"/>
    </row>
    <row r="187" spans="1:10" x14ac:dyDescent="0.25">
      <c r="A187" s="75"/>
      <c r="B187" s="76"/>
      <c r="C187" s="76"/>
      <c r="D187" s="76"/>
      <c r="E187" s="76"/>
      <c r="F187" s="76"/>
      <c r="G187" s="76"/>
      <c r="H187" s="76"/>
      <c r="I187" s="76"/>
      <c r="J187" s="77"/>
    </row>
    <row r="188" spans="1:10" x14ac:dyDescent="0.25">
      <c r="A188" s="78" t="s">
        <v>0</v>
      </c>
      <c r="B188" s="79"/>
      <c r="C188" s="108" t="s">
        <v>13</v>
      </c>
      <c r="D188" s="108"/>
      <c r="E188" s="108"/>
      <c r="F188" s="108"/>
      <c r="G188" s="108"/>
      <c r="H188" s="30"/>
      <c r="I188" s="30"/>
      <c r="J188" s="31"/>
    </row>
    <row r="189" spans="1:10" x14ac:dyDescent="0.25">
      <c r="A189" s="78" t="s">
        <v>1</v>
      </c>
      <c r="B189" s="79"/>
      <c r="C189" s="59">
        <v>43252</v>
      </c>
      <c r="D189" s="30"/>
      <c r="E189" s="30"/>
      <c r="F189" s="30"/>
      <c r="G189" s="30"/>
      <c r="H189" s="30"/>
      <c r="I189" s="30"/>
      <c r="J189" s="31"/>
    </row>
    <row r="190" spans="1:10" x14ac:dyDescent="0.25">
      <c r="A190" s="78" t="s">
        <v>2</v>
      </c>
      <c r="B190" s="79"/>
      <c r="C190" s="70">
        <v>2018</v>
      </c>
      <c r="D190" s="30"/>
      <c r="E190" s="30"/>
      <c r="F190" s="30"/>
      <c r="G190" s="30"/>
      <c r="H190" s="30"/>
      <c r="I190" s="30"/>
      <c r="J190" s="31"/>
    </row>
    <row r="191" spans="1:10" x14ac:dyDescent="0.25">
      <c r="A191" s="34"/>
      <c r="B191" s="30"/>
      <c r="C191" s="30"/>
      <c r="D191" s="30"/>
      <c r="E191" s="30"/>
      <c r="F191" s="30"/>
      <c r="G191" s="30"/>
      <c r="H191" s="30"/>
      <c r="I191" s="30"/>
      <c r="J191" s="31"/>
    </row>
    <row r="192" spans="1:10" ht="53.25" customHeight="1" x14ac:dyDescent="0.25">
      <c r="A192" s="111" t="s">
        <v>127</v>
      </c>
      <c r="B192" s="94"/>
      <c r="C192" s="94" t="s">
        <v>128</v>
      </c>
      <c r="D192" s="94"/>
      <c r="E192" s="94" t="s">
        <v>129</v>
      </c>
      <c r="F192" s="94"/>
      <c r="G192" s="94" t="s">
        <v>130</v>
      </c>
      <c r="H192" s="94"/>
      <c r="I192" s="94" t="s">
        <v>131</v>
      </c>
      <c r="J192" s="99"/>
    </row>
    <row r="193" spans="1:10" x14ac:dyDescent="0.25">
      <c r="A193" s="110">
        <v>1</v>
      </c>
      <c r="B193" s="93"/>
      <c r="C193" s="93">
        <v>2</v>
      </c>
      <c r="D193" s="93"/>
      <c r="E193" s="93" t="s">
        <v>119</v>
      </c>
      <c r="F193" s="93"/>
      <c r="G193" s="93">
        <v>4</v>
      </c>
      <c r="H193" s="93"/>
      <c r="I193" s="93" t="s">
        <v>120</v>
      </c>
      <c r="J193" s="97"/>
    </row>
    <row r="194" spans="1:10" x14ac:dyDescent="0.25">
      <c r="A194" s="110">
        <v>250</v>
      </c>
      <c r="B194" s="93"/>
      <c r="C194" s="93">
        <v>1</v>
      </c>
      <c r="D194" s="93"/>
      <c r="E194" s="93">
        <f>A194+C194</f>
        <v>251</v>
      </c>
      <c r="F194" s="93"/>
      <c r="G194" s="93">
        <v>1</v>
      </c>
      <c r="H194" s="93"/>
      <c r="I194" s="93">
        <f>(G194/E194)*100</f>
        <v>0.39840637450199201</v>
      </c>
      <c r="J194" s="97"/>
    </row>
    <row r="195" spans="1:10" x14ac:dyDescent="0.25">
      <c r="A195" s="110"/>
      <c r="B195" s="93"/>
      <c r="C195" s="93"/>
      <c r="D195" s="93"/>
      <c r="E195" s="93"/>
      <c r="F195" s="93"/>
      <c r="G195" s="93"/>
      <c r="H195" s="93"/>
      <c r="I195" s="93"/>
      <c r="J195" s="97"/>
    </row>
    <row r="196" spans="1:10" x14ac:dyDescent="0.25">
      <c r="A196" s="110"/>
      <c r="B196" s="93"/>
      <c r="C196" s="93"/>
      <c r="D196" s="93"/>
      <c r="E196" s="93"/>
      <c r="F196" s="93"/>
      <c r="G196" s="93"/>
      <c r="H196" s="93"/>
      <c r="I196" s="93"/>
      <c r="J196" s="97"/>
    </row>
    <row r="197" spans="1:10" x14ac:dyDescent="0.25">
      <c r="A197" s="110"/>
      <c r="B197" s="93"/>
      <c r="C197" s="93"/>
      <c r="D197" s="93"/>
      <c r="E197" s="93"/>
      <c r="F197" s="93"/>
      <c r="G197" s="93"/>
      <c r="H197" s="93"/>
      <c r="I197" s="93"/>
      <c r="J197" s="97"/>
    </row>
    <row r="198" spans="1:10" x14ac:dyDescent="0.25">
      <c r="A198" s="51"/>
      <c r="B198" s="52"/>
      <c r="C198" s="52"/>
      <c r="D198" s="52"/>
      <c r="E198" s="52"/>
      <c r="F198" s="30"/>
      <c r="G198" s="30"/>
      <c r="H198" s="30"/>
      <c r="I198" s="30"/>
      <c r="J198" s="31"/>
    </row>
    <row r="199" spans="1:10" x14ac:dyDescent="0.25">
      <c r="A199" s="51"/>
      <c r="B199" s="53"/>
      <c r="C199" s="53"/>
      <c r="D199" s="53"/>
      <c r="E199" s="53"/>
      <c r="F199" s="30"/>
      <c r="G199" s="30"/>
      <c r="H199" s="30"/>
      <c r="I199" s="30"/>
      <c r="J199" s="31"/>
    </row>
    <row r="200" spans="1:10" ht="16.5" thickBot="1" x14ac:dyDescent="0.3">
      <c r="A200" s="54"/>
      <c r="B200" s="55"/>
      <c r="C200" s="55"/>
      <c r="D200" s="55"/>
      <c r="E200" s="55"/>
      <c r="F200" s="35"/>
      <c r="G200" s="35"/>
      <c r="H200" s="35"/>
      <c r="I200" s="35"/>
      <c r="J200" s="47"/>
    </row>
    <row r="202" spans="1:10" ht="16.5" thickBot="1" x14ac:dyDescent="0.3"/>
    <row r="203" spans="1:10" x14ac:dyDescent="0.25">
      <c r="A203" s="83" t="s">
        <v>133</v>
      </c>
      <c r="B203" s="84"/>
      <c r="C203" s="84"/>
      <c r="D203" s="84"/>
      <c r="E203" s="84"/>
      <c r="F203" s="84"/>
      <c r="G203" s="84"/>
      <c r="H203" s="84"/>
      <c r="I203" s="84"/>
      <c r="J203" s="85"/>
    </row>
    <row r="204" spans="1:10" x14ac:dyDescent="0.25">
      <c r="A204" s="75"/>
      <c r="B204" s="76"/>
      <c r="C204" s="76"/>
      <c r="D204" s="76"/>
      <c r="E204" s="76"/>
      <c r="F204" s="76"/>
      <c r="G204" s="76"/>
      <c r="H204" s="76"/>
      <c r="I204" s="76"/>
      <c r="J204" s="77"/>
    </row>
    <row r="205" spans="1:10" x14ac:dyDescent="0.25">
      <c r="A205" s="78" t="s">
        <v>0</v>
      </c>
      <c r="B205" s="79"/>
      <c r="C205" s="108" t="s">
        <v>13</v>
      </c>
      <c r="D205" s="108"/>
      <c r="E205" s="108"/>
      <c r="F205" s="108"/>
      <c r="G205" s="108"/>
      <c r="H205" s="30"/>
      <c r="I205" s="30"/>
      <c r="J205" s="31"/>
    </row>
    <row r="206" spans="1:10" x14ac:dyDescent="0.25">
      <c r="A206" s="78" t="s">
        <v>1</v>
      </c>
      <c r="B206" s="79"/>
      <c r="C206" s="59">
        <v>43252</v>
      </c>
      <c r="D206" s="30"/>
      <c r="E206" s="30"/>
      <c r="F206" s="30"/>
      <c r="G206" s="30"/>
      <c r="H206" s="30"/>
      <c r="I206" s="30"/>
      <c r="J206" s="31"/>
    </row>
    <row r="207" spans="1:10" x14ac:dyDescent="0.25">
      <c r="A207" s="78" t="s">
        <v>2</v>
      </c>
      <c r="B207" s="79"/>
      <c r="C207" s="70">
        <v>2018</v>
      </c>
      <c r="D207" s="30"/>
      <c r="E207" s="30"/>
      <c r="F207" s="30"/>
      <c r="G207" s="30"/>
      <c r="H207" s="30"/>
      <c r="I207" s="30"/>
      <c r="J207" s="31"/>
    </row>
    <row r="208" spans="1:10" x14ac:dyDescent="0.25">
      <c r="A208" s="34"/>
      <c r="B208" s="30"/>
      <c r="C208" s="30"/>
      <c r="D208" s="30"/>
      <c r="E208" s="30"/>
      <c r="F208" s="30"/>
      <c r="G208" s="30"/>
      <c r="H208" s="30"/>
      <c r="I208" s="30"/>
      <c r="J208" s="31"/>
    </row>
    <row r="209" spans="1:10" ht="47.25" x14ac:dyDescent="0.25">
      <c r="A209" s="16" t="s">
        <v>16</v>
      </c>
      <c r="B209" s="107" t="s">
        <v>134</v>
      </c>
      <c r="C209" s="109"/>
      <c r="D209" s="17" t="s">
        <v>135</v>
      </c>
      <c r="E209" s="94" t="s">
        <v>136</v>
      </c>
      <c r="F209" s="94"/>
      <c r="G209" s="94" t="s">
        <v>137</v>
      </c>
      <c r="H209" s="94"/>
      <c r="I209" s="94" t="s">
        <v>138</v>
      </c>
      <c r="J209" s="99"/>
    </row>
    <row r="210" spans="1:10" ht="31.5" x14ac:dyDescent="0.25">
      <c r="A210" s="12"/>
      <c r="B210" s="94"/>
      <c r="C210" s="94"/>
      <c r="D210" s="17"/>
      <c r="E210" s="94"/>
      <c r="F210" s="94"/>
      <c r="G210" s="17" t="s">
        <v>33</v>
      </c>
      <c r="H210" s="17" t="s">
        <v>34</v>
      </c>
      <c r="I210" s="94"/>
      <c r="J210" s="99"/>
    </row>
    <row r="211" spans="1:10" ht="31.5" customHeight="1" x14ac:dyDescent="0.25">
      <c r="A211" s="102" t="s">
        <v>139</v>
      </c>
      <c r="B211" s="103"/>
      <c r="C211" s="103"/>
      <c r="D211" s="103"/>
      <c r="E211" s="103"/>
      <c r="F211" s="103"/>
      <c r="G211" s="103"/>
      <c r="H211" s="103"/>
      <c r="I211" s="103"/>
      <c r="J211" s="104"/>
    </row>
    <row r="212" spans="1:10" ht="98.25" customHeight="1" x14ac:dyDescent="0.25">
      <c r="A212" s="32" t="s">
        <v>143</v>
      </c>
      <c r="B212" s="101" t="s">
        <v>38</v>
      </c>
      <c r="C212" s="101" t="s">
        <v>38</v>
      </c>
      <c r="D212" s="56"/>
      <c r="E212" s="93">
        <v>187022</v>
      </c>
      <c r="F212" s="93"/>
      <c r="G212" s="62">
        <v>186870</v>
      </c>
      <c r="H212" s="65" t="s">
        <v>216</v>
      </c>
      <c r="I212" s="98">
        <v>0.99919999999999998</v>
      </c>
      <c r="J212" s="105"/>
    </row>
    <row r="213" spans="1:10" ht="81.75" customHeight="1" x14ac:dyDescent="0.25">
      <c r="A213" s="32" t="s">
        <v>144</v>
      </c>
      <c r="B213" s="101" t="s">
        <v>40</v>
      </c>
      <c r="C213" s="101" t="s">
        <v>40</v>
      </c>
      <c r="D213" s="56"/>
      <c r="E213" s="93">
        <v>705</v>
      </c>
      <c r="F213" s="93"/>
      <c r="G213" s="62">
        <v>702</v>
      </c>
      <c r="H213" s="65" t="s">
        <v>217</v>
      </c>
      <c r="I213" s="98">
        <v>0.99570000000000003</v>
      </c>
      <c r="J213" s="105"/>
    </row>
    <row r="214" spans="1:10" ht="53.25" customHeight="1" x14ac:dyDescent="0.25">
      <c r="A214" s="32" t="s">
        <v>145</v>
      </c>
      <c r="B214" s="101" t="s">
        <v>41</v>
      </c>
      <c r="C214" s="101" t="s">
        <v>41</v>
      </c>
      <c r="D214" s="56"/>
      <c r="E214" s="93">
        <v>12</v>
      </c>
      <c r="F214" s="93"/>
      <c r="G214" s="62">
        <v>12</v>
      </c>
      <c r="H214" s="62">
        <v>0</v>
      </c>
      <c r="I214" s="106">
        <v>1</v>
      </c>
      <c r="J214" s="97"/>
    </row>
    <row r="215" spans="1:10" ht="71.25" customHeight="1" x14ac:dyDescent="0.25">
      <c r="A215" s="32" t="s">
        <v>146</v>
      </c>
      <c r="B215" s="101" t="s">
        <v>140</v>
      </c>
      <c r="C215" s="101" t="s">
        <v>140</v>
      </c>
      <c r="D215" s="56"/>
      <c r="E215" s="93">
        <v>52900</v>
      </c>
      <c r="F215" s="93"/>
      <c r="G215" s="62">
        <v>52900</v>
      </c>
      <c r="H215" s="62">
        <v>0</v>
      </c>
      <c r="I215" s="106">
        <v>1</v>
      </c>
      <c r="J215" s="97"/>
    </row>
    <row r="216" spans="1:10" ht="21.75" customHeight="1" x14ac:dyDescent="0.25">
      <c r="A216" s="32" t="s">
        <v>147</v>
      </c>
      <c r="B216" s="101" t="s">
        <v>141</v>
      </c>
      <c r="C216" s="101" t="s">
        <v>141</v>
      </c>
      <c r="D216" s="56"/>
      <c r="E216" s="93">
        <v>433</v>
      </c>
      <c r="F216" s="93"/>
      <c r="G216" s="62">
        <v>433</v>
      </c>
      <c r="H216" s="62">
        <v>0</v>
      </c>
      <c r="I216" s="98">
        <v>1</v>
      </c>
      <c r="J216" s="97"/>
    </row>
    <row r="217" spans="1:10" ht="20.25" customHeight="1" x14ac:dyDescent="0.25">
      <c r="A217" s="32" t="s">
        <v>148</v>
      </c>
      <c r="B217" s="101" t="s">
        <v>149</v>
      </c>
      <c r="C217" s="101" t="s">
        <v>142</v>
      </c>
      <c r="D217" s="56"/>
      <c r="E217" s="93">
        <v>5740</v>
      </c>
      <c r="F217" s="93"/>
      <c r="G217" s="62">
        <v>5327</v>
      </c>
      <c r="H217" s="62">
        <v>413</v>
      </c>
      <c r="I217" s="98">
        <v>0.92800000000000005</v>
      </c>
      <c r="J217" s="97"/>
    </row>
    <row r="218" spans="1:10" ht="17.25" customHeight="1" x14ac:dyDescent="0.25">
      <c r="A218" s="57"/>
      <c r="B218" s="107" t="s">
        <v>150</v>
      </c>
      <c r="C218" s="103"/>
      <c r="D218" s="103"/>
      <c r="E218" s="103"/>
      <c r="F218" s="103"/>
      <c r="G218" s="103"/>
      <c r="H218" s="103"/>
      <c r="I218" s="103"/>
      <c r="J218" s="104"/>
    </row>
    <row r="219" spans="1:10" x14ac:dyDescent="0.25">
      <c r="A219" s="32">
        <v>2</v>
      </c>
      <c r="B219" s="101" t="s">
        <v>151</v>
      </c>
      <c r="C219" s="101"/>
      <c r="D219" s="56"/>
      <c r="E219" s="93" t="s">
        <v>218</v>
      </c>
      <c r="F219" s="93"/>
      <c r="G219" s="56"/>
      <c r="H219" s="56"/>
      <c r="I219" s="93"/>
      <c r="J219" s="97"/>
    </row>
    <row r="220" spans="1:10" x14ac:dyDescent="0.25">
      <c r="A220" s="32"/>
      <c r="B220" s="101" t="s">
        <v>152</v>
      </c>
      <c r="C220" s="101"/>
      <c r="D220" s="56"/>
      <c r="E220" s="93" t="s">
        <v>206</v>
      </c>
      <c r="F220" s="93"/>
      <c r="G220" s="56"/>
      <c r="H220" s="56"/>
      <c r="I220" s="98"/>
      <c r="J220" s="97"/>
    </row>
    <row r="221" spans="1:10" x14ac:dyDescent="0.25">
      <c r="A221" s="32">
        <v>3</v>
      </c>
      <c r="B221" s="101" t="s">
        <v>153</v>
      </c>
      <c r="C221" s="101"/>
      <c r="D221" s="56"/>
      <c r="E221" s="93">
        <v>2511</v>
      </c>
      <c r="F221" s="93"/>
      <c r="G221" s="56">
        <v>2511</v>
      </c>
      <c r="H221" s="56">
        <v>0</v>
      </c>
      <c r="I221" s="98">
        <v>1</v>
      </c>
      <c r="J221" s="97"/>
    </row>
    <row r="222" spans="1:10" ht="15.75" customHeight="1" x14ac:dyDescent="0.25">
      <c r="A222" s="32"/>
      <c r="B222" s="94" t="s">
        <v>154</v>
      </c>
      <c r="C222" s="94"/>
      <c r="D222" s="94"/>
      <c r="E222" s="94"/>
      <c r="F222" s="94"/>
      <c r="G222" s="94"/>
      <c r="H222" s="94"/>
      <c r="I222" s="94"/>
      <c r="J222" s="99"/>
    </row>
    <row r="223" spans="1:10" x14ac:dyDescent="0.25">
      <c r="A223" s="32">
        <v>4</v>
      </c>
      <c r="B223" s="101" t="s">
        <v>155</v>
      </c>
      <c r="C223" s="101"/>
      <c r="D223" s="56"/>
      <c r="E223" s="93">
        <v>0.19500000000000001</v>
      </c>
      <c r="F223" s="93"/>
      <c r="G223" s="56"/>
      <c r="H223" s="56"/>
      <c r="I223" s="94"/>
      <c r="J223" s="99"/>
    </row>
    <row r="224" spans="1:10" x14ac:dyDescent="0.25">
      <c r="A224" s="58"/>
      <c r="B224" s="101" t="s">
        <v>156</v>
      </c>
      <c r="C224" s="101"/>
      <c r="D224" s="56"/>
      <c r="E224" s="93">
        <v>0.22900000000000001</v>
      </c>
      <c r="F224" s="93"/>
      <c r="G224" s="56"/>
      <c r="H224" s="56"/>
      <c r="I224" s="94"/>
      <c r="J224" s="99"/>
    </row>
    <row r="225" spans="1:10" x14ac:dyDescent="0.25">
      <c r="A225" s="58"/>
      <c r="B225" s="101" t="s">
        <v>157</v>
      </c>
      <c r="C225" s="101"/>
      <c r="D225" s="56"/>
      <c r="E225" s="100">
        <f>E224/E223</f>
        <v>1.1743589743589744</v>
      </c>
      <c r="F225" s="100"/>
      <c r="G225" s="56"/>
      <c r="H225" s="56"/>
      <c r="I225" s="94"/>
      <c r="J225" s="99"/>
    </row>
    <row r="226" spans="1:10" x14ac:dyDescent="0.25">
      <c r="A226" s="57">
        <v>5</v>
      </c>
      <c r="B226" s="101" t="s">
        <v>158</v>
      </c>
      <c r="C226" s="101"/>
      <c r="D226" s="56"/>
      <c r="E226" s="93">
        <v>0</v>
      </c>
      <c r="F226" s="93"/>
      <c r="G226" s="56">
        <v>0</v>
      </c>
      <c r="H226" s="56">
        <v>0</v>
      </c>
      <c r="I226" s="93">
        <v>0</v>
      </c>
      <c r="J226" s="97"/>
    </row>
    <row r="227" spans="1:10" x14ac:dyDescent="0.25">
      <c r="A227" s="57">
        <v>6</v>
      </c>
      <c r="B227" s="101" t="s">
        <v>159</v>
      </c>
      <c r="C227" s="101"/>
      <c r="D227" s="56"/>
      <c r="E227" s="93">
        <v>0</v>
      </c>
      <c r="F227" s="93"/>
      <c r="G227" s="56">
        <v>0</v>
      </c>
      <c r="H227" s="56">
        <v>0</v>
      </c>
      <c r="I227" s="93">
        <v>0</v>
      </c>
      <c r="J227" s="97"/>
    </row>
    <row r="228" spans="1:10" x14ac:dyDescent="0.25">
      <c r="A228" s="57">
        <v>7</v>
      </c>
      <c r="B228" s="101" t="s">
        <v>160</v>
      </c>
      <c r="C228" s="101"/>
      <c r="D228" s="56"/>
      <c r="E228" s="93">
        <v>0</v>
      </c>
      <c r="F228" s="93"/>
      <c r="G228" s="56">
        <v>0</v>
      </c>
      <c r="H228" s="56">
        <v>0</v>
      </c>
      <c r="I228" s="93">
        <v>0</v>
      </c>
      <c r="J228" s="97"/>
    </row>
    <row r="229" spans="1:10" ht="16.5" thickBot="1" x14ac:dyDescent="0.3">
      <c r="A229" s="46"/>
      <c r="B229" s="35"/>
      <c r="C229" s="35"/>
      <c r="D229" s="35"/>
      <c r="E229" s="35"/>
      <c r="F229" s="35"/>
      <c r="G229" s="35"/>
      <c r="H229" s="35"/>
      <c r="I229" s="35"/>
      <c r="J229" s="47"/>
    </row>
    <row r="231" spans="1:10" ht="16.5" thickBot="1" x14ac:dyDescent="0.3"/>
    <row r="232" spans="1:10" x14ac:dyDescent="0.25">
      <c r="A232" s="83" t="s">
        <v>161</v>
      </c>
      <c r="B232" s="84"/>
      <c r="C232" s="84"/>
      <c r="D232" s="84"/>
      <c r="E232" s="84"/>
      <c r="F232" s="84"/>
      <c r="G232" s="84"/>
      <c r="H232" s="84"/>
      <c r="I232" s="84"/>
      <c r="J232" s="85"/>
    </row>
    <row r="233" spans="1:10" x14ac:dyDescent="0.25">
      <c r="A233" s="75"/>
      <c r="B233" s="76"/>
      <c r="C233" s="76"/>
      <c r="D233" s="76"/>
      <c r="E233" s="76"/>
      <c r="F233" s="76"/>
      <c r="G233" s="76"/>
      <c r="H233" s="76"/>
      <c r="I233" s="76"/>
      <c r="J233" s="77"/>
    </row>
    <row r="234" spans="1:10" x14ac:dyDescent="0.25">
      <c r="A234" s="78" t="s">
        <v>0</v>
      </c>
      <c r="B234" s="79"/>
      <c r="C234" s="80" t="s">
        <v>13</v>
      </c>
      <c r="D234" s="80"/>
      <c r="E234" s="80"/>
      <c r="F234" s="80"/>
      <c r="G234" s="80"/>
      <c r="H234" s="30"/>
      <c r="I234" s="30"/>
      <c r="J234" s="31"/>
    </row>
    <row r="235" spans="1:10" x14ac:dyDescent="0.25">
      <c r="A235" s="78" t="s">
        <v>1</v>
      </c>
      <c r="B235" s="79"/>
      <c r="C235" s="59">
        <v>43252</v>
      </c>
      <c r="D235" s="60"/>
      <c r="E235" s="60"/>
      <c r="F235" s="60"/>
      <c r="G235" s="60"/>
      <c r="H235" s="30"/>
      <c r="I235" s="30"/>
      <c r="J235" s="31"/>
    </row>
    <row r="236" spans="1:10" x14ac:dyDescent="0.25">
      <c r="A236" s="78" t="s">
        <v>2</v>
      </c>
      <c r="B236" s="79"/>
      <c r="C236" s="70">
        <v>2018</v>
      </c>
      <c r="D236" s="60"/>
      <c r="E236" s="60"/>
      <c r="F236" s="60"/>
      <c r="G236" s="60"/>
      <c r="H236" s="30"/>
      <c r="I236" s="30"/>
      <c r="J236" s="31"/>
    </row>
    <row r="237" spans="1:10" x14ac:dyDescent="0.25">
      <c r="A237" s="34"/>
      <c r="B237" s="30"/>
      <c r="C237" s="30"/>
      <c r="D237" s="30"/>
      <c r="E237" s="30"/>
      <c r="F237" s="30"/>
      <c r="G237" s="30"/>
      <c r="H237" s="30"/>
      <c r="I237" s="30"/>
      <c r="J237" s="31"/>
    </row>
    <row r="238" spans="1:10" x14ac:dyDescent="0.25">
      <c r="A238" s="16" t="s">
        <v>16</v>
      </c>
      <c r="B238" s="94" t="s">
        <v>169</v>
      </c>
      <c r="C238" s="94"/>
      <c r="D238" s="94" t="s">
        <v>170</v>
      </c>
      <c r="E238" s="94"/>
      <c r="F238" s="95" t="s">
        <v>162</v>
      </c>
      <c r="G238" s="95"/>
      <c r="H238" s="95" t="s">
        <v>163</v>
      </c>
      <c r="I238" s="95"/>
      <c r="J238" s="96"/>
    </row>
    <row r="239" spans="1:10" ht="63" x14ac:dyDescent="0.25">
      <c r="A239" s="16"/>
      <c r="B239" s="87"/>
      <c r="C239" s="88"/>
      <c r="D239" s="87"/>
      <c r="E239" s="88"/>
      <c r="F239" s="6" t="s">
        <v>164</v>
      </c>
      <c r="G239" s="6" t="s">
        <v>165</v>
      </c>
      <c r="H239" s="6" t="s">
        <v>166</v>
      </c>
      <c r="I239" s="6" t="s">
        <v>167</v>
      </c>
      <c r="J239" s="11" t="s">
        <v>168</v>
      </c>
    </row>
    <row r="240" spans="1:10" ht="30" customHeight="1" x14ac:dyDescent="0.25">
      <c r="A240" s="16">
        <v>1</v>
      </c>
      <c r="B240" s="91" t="s">
        <v>171</v>
      </c>
      <c r="C240" s="92"/>
      <c r="D240" s="87"/>
      <c r="E240" s="88"/>
      <c r="F240" s="19"/>
      <c r="G240" s="19"/>
      <c r="H240" s="19"/>
      <c r="I240" s="19"/>
      <c r="J240" s="33"/>
    </row>
    <row r="241" spans="1:10" ht="64.5" customHeight="1" x14ac:dyDescent="0.25">
      <c r="A241" s="16" t="s">
        <v>143</v>
      </c>
      <c r="B241" s="91" t="s">
        <v>172</v>
      </c>
      <c r="C241" s="92" t="s">
        <v>172</v>
      </c>
      <c r="D241" s="89" t="s">
        <v>173</v>
      </c>
      <c r="E241" s="90"/>
      <c r="F241" s="19"/>
      <c r="G241" s="19"/>
      <c r="H241" s="19"/>
      <c r="I241" s="19"/>
      <c r="J241" s="33"/>
    </row>
    <row r="242" spans="1:10" x14ac:dyDescent="0.25">
      <c r="A242" s="16" t="s">
        <v>144</v>
      </c>
      <c r="B242" s="91" t="s">
        <v>174</v>
      </c>
      <c r="C242" s="92" t="s">
        <v>174</v>
      </c>
      <c r="D242" s="89" t="s">
        <v>175</v>
      </c>
      <c r="E242" s="90" t="s">
        <v>175</v>
      </c>
      <c r="F242" s="19"/>
      <c r="G242" s="19"/>
      <c r="H242" s="19"/>
      <c r="I242" s="19"/>
      <c r="J242" s="33"/>
    </row>
    <row r="243" spans="1:10" x14ac:dyDescent="0.25">
      <c r="A243" s="16" t="s">
        <v>145</v>
      </c>
      <c r="B243" s="91" t="s">
        <v>176</v>
      </c>
      <c r="C243" s="92" t="s">
        <v>176</v>
      </c>
      <c r="D243" s="89" t="s">
        <v>177</v>
      </c>
      <c r="E243" s="90" t="s">
        <v>177</v>
      </c>
      <c r="F243" s="19"/>
      <c r="G243" s="19"/>
      <c r="H243" s="19"/>
      <c r="I243" s="19"/>
      <c r="J243" s="33"/>
    </row>
    <row r="244" spans="1:10" x14ac:dyDescent="0.25">
      <c r="A244" s="16" t="s">
        <v>146</v>
      </c>
      <c r="B244" s="91" t="s">
        <v>178</v>
      </c>
      <c r="C244" s="92" t="s">
        <v>178</v>
      </c>
      <c r="D244" s="89" t="s">
        <v>179</v>
      </c>
      <c r="E244" s="90" t="s">
        <v>179</v>
      </c>
      <c r="F244" s="19"/>
      <c r="G244" s="19"/>
      <c r="H244" s="19"/>
      <c r="I244" s="19"/>
      <c r="J244" s="33"/>
    </row>
    <row r="245" spans="1:10" x14ac:dyDescent="0.25">
      <c r="A245" s="16" t="s">
        <v>147</v>
      </c>
      <c r="B245" s="91" t="s">
        <v>180</v>
      </c>
      <c r="C245" s="92" t="s">
        <v>180</v>
      </c>
      <c r="D245" s="89" t="s">
        <v>181</v>
      </c>
      <c r="E245" s="90" t="s">
        <v>181</v>
      </c>
      <c r="F245" s="19"/>
      <c r="G245" s="19"/>
      <c r="H245" s="19"/>
      <c r="I245" s="19"/>
      <c r="J245" s="33"/>
    </row>
    <row r="246" spans="1:10" x14ac:dyDescent="0.25">
      <c r="A246" s="16">
        <v>2</v>
      </c>
      <c r="B246" s="91" t="s">
        <v>93</v>
      </c>
      <c r="C246" s="92" t="s">
        <v>93</v>
      </c>
      <c r="D246" s="89" t="s">
        <v>182</v>
      </c>
      <c r="E246" s="90" t="s">
        <v>182</v>
      </c>
      <c r="F246" s="19"/>
      <c r="G246" s="19"/>
      <c r="H246" s="19"/>
      <c r="I246" s="19"/>
      <c r="J246" s="33"/>
    </row>
    <row r="247" spans="1:10" x14ac:dyDescent="0.25">
      <c r="A247" s="16">
        <v>3</v>
      </c>
      <c r="B247" s="91" t="s">
        <v>95</v>
      </c>
      <c r="C247" s="92" t="s">
        <v>95</v>
      </c>
      <c r="D247" s="89" t="s">
        <v>183</v>
      </c>
      <c r="E247" s="90" t="s">
        <v>183</v>
      </c>
      <c r="F247" s="19"/>
      <c r="G247" s="19"/>
      <c r="H247" s="19"/>
      <c r="I247" s="19"/>
      <c r="J247" s="33"/>
    </row>
    <row r="248" spans="1:10" x14ac:dyDescent="0.25">
      <c r="A248" s="16">
        <v>4</v>
      </c>
      <c r="B248" s="91" t="s">
        <v>184</v>
      </c>
      <c r="C248" s="92" t="s">
        <v>184</v>
      </c>
      <c r="D248" s="89" t="s">
        <v>185</v>
      </c>
      <c r="E248" s="90" t="s">
        <v>185</v>
      </c>
      <c r="F248" s="19"/>
      <c r="G248" s="19"/>
      <c r="H248" s="19"/>
      <c r="I248" s="19"/>
      <c r="J248" s="33"/>
    </row>
    <row r="249" spans="1:10" x14ac:dyDescent="0.25">
      <c r="A249" s="16">
        <v>5</v>
      </c>
      <c r="B249" s="91" t="s">
        <v>186</v>
      </c>
      <c r="C249" s="92" t="s">
        <v>186</v>
      </c>
      <c r="D249" s="89" t="s">
        <v>183</v>
      </c>
      <c r="E249" s="90" t="s">
        <v>183</v>
      </c>
      <c r="F249" s="19"/>
      <c r="G249" s="19"/>
      <c r="H249" s="19"/>
      <c r="I249" s="19"/>
      <c r="J249" s="33"/>
    </row>
    <row r="250" spans="1:10" x14ac:dyDescent="0.25">
      <c r="A250" s="16">
        <v>6</v>
      </c>
      <c r="B250" s="91" t="s">
        <v>187</v>
      </c>
      <c r="C250" s="92" t="s">
        <v>187</v>
      </c>
      <c r="D250" s="89" t="s">
        <v>188</v>
      </c>
      <c r="E250" s="90" t="s">
        <v>188</v>
      </c>
      <c r="F250" s="19"/>
      <c r="G250" s="19"/>
      <c r="H250" s="19"/>
      <c r="I250" s="19"/>
      <c r="J250" s="33"/>
    </row>
    <row r="251" spans="1:10" x14ac:dyDescent="0.25">
      <c r="A251" s="16">
        <v>7</v>
      </c>
      <c r="B251" s="91" t="s">
        <v>189</v>
      </c>
      <c r="C251" s="92" t="s">
        <v>189</v>
      </c>
      <c r="D251" s="89" t="s">
        <v>190</v>
      </c>
      <c r="E251" s="90" t="s">
        <v>190</v>
      </c>
      <c r="F251" s="19"/>
      <c r="G251" s="19"/>
      <c r="H251" s="19"/>
      <c r="I251" s="19"/>
      <c r="J251" s="33"/>
    </row>
    <row r="252" spans="1:10" x14ac:dyDescent="0.25">
      <c r="A252" s="16">
        <v>8</v>
      </c>
      <c r="B252" s="91" t="s">
        <v>191</v>
      </c>
      <c r="C252" s="92" t="s">
        <v>191</v>
      </c>
      <c r="D252" s="89" t="s">
        <v>192</v>
      </c>
      <c r="E252" s="90" t="s">
        <v>192</v>
      </c>
      <c r="F252" s="19"/>
      <c r="G252" s="19"/>
      <c r="H252" s="19"/>
      <c r="I252" s="19"/>
      <c r="J252" s="33"/>
    </row>
    <row r="253" spans="1:10" x14ac:dyDescent="0.25">
      <c r="A253" s="16">
        <v>9</v>
      </c>
      <c r="B253" s="91" t="s">
        <v>193</v>
      </c>
      <c r="C253" s="92" t="s">
        <v>193</v>
      </c>
      <c r="D253" s="87"/>
      <c r="E253" s="88"/>
      <c r="F253" s="19"/>
      <c r="G253" s="19"/>
      <c r="H253" s="19"/>
      <c r="I253" s="19"/>
      <c r="J253" s="33"/>
    </row>
    <row r="254" spans="1:10" x14ac:dyDescent="0.25">
      <c r="A254" s="16">
        <v>10</v>
      </c>
      <c r="B254" s="91" t="s">
        <v>194</v>
      </c>
      <c r="C254" s="92" t="s">
        <v>194</v>
      </c>
      <c r="D254" s="87"/>
      <c r="E254" s="88"/>
      <c r="F254" s="19"/>
      <c r="G254" s="19"/>
      <c r="H254" s="19"/>
      <c r="I254" s="19"/>
      <c r="J254" s="33"/>
    </row>
    <row r="255" spans="1:10" x14ac:dyDescent="0.25">
      <c r="A255" s="16">
        <v>11</v>
      </c>
      <c r="B255" s="91" t="s">
        <v>35</v>
      </c>
      <c r="C255" s="92" t="s">
        <v>35</v>
      </c>
      <c r="D255" s="87"/>
      <c r="E255" s="88"/>
      <c r="F255" s="19"/>
      <c r="G255" s="19"/>
      <c r="H255" s="19"/>
      <c r="I255" s="19"/>
      <c r="J255" s="33"/>
    </row>
    <row r="256" spans="1:10" ht="16.5" thickBot="1" x14ac:dyDescent="0.3">
      <c r="A256" s="46"/>
      <c r="B256" s="35"/>
      <c r="C256" s="35"/>
      <c r="D256" s="35"/>
      <c r="E256" s="35"/>
      <c r="F256" s="35"/>
      <c r="G256" s="35"/>
      <c r="H256" s="35"/>
      <c r="I256" s="35"/>
      <c r="J256" s="47"/>
    </row>
    <row r="258" spans="1:10" ht="16.5" thickBot="1" x14ac:dyDescent="0.3"/>
    <row r="259" spans="1:10" x14ac:dyDescent="0.25">
      <c r="A259" s="83" t="s">
        <v>195</v>
      </c>
      <c r="B259" s="84"/>
      <c r="C259" s="84"/>
      <c r="D259" s="84"/>
      <c r="E259" s="84"/>
      <c r="F259" s="84"/>
      <c r="G259" s="84"/>
      <c r="H259" s="84"/>
      <c r="I259" s="84"/>
      <c r="J259" s="85"/>
    </row>
    <row r="260" spans="1:10" x14ac:dyDescent="0.25">
      <c r="A260" s="75"/>
      <c r="B260" s="76"/>
      <c r="C260" s="76"/>
      <c r="D260" s="76"/>
      <c r="E260" s="76"/>
      <c r="F260" s="76"/>
      <c r="G260" s="76"/>
      <c r="H260" s="76"/>
      <c r="I260" s="76"/>
      <c r="J260" s="77"/>
    </row>
    <row r="261" spans="1:10" x14ac:dyDescent="0.25">
      <c r="A261" s="78" t="s">
        <v>0</v>
      </c>
      <c r="B261" s="79"/>
      <c r="C261" s="80" t="s">
        <v>13</v>
      </c>
      <c r="D261" s="80"/>
      <c r="E261" s="80"/>
      <c r="F261" s="80"/>
      <c r="G261" s="80"/>
      <c r="H261" s="30"/>
      <c r="I261" s="30"/>
      <c r="J261" s="31"/>
    </row>
    <row r="262" spans="1:10" x14ac:dyDescent="0.25">
      <c r="A262" s="78" t="s">
        <v>1</v>
      </c>
      <c r="B262" s="79"/>
      <c r="C262" s="59">
        <v>43252</v>
      </c>
      <c r="D262" s="60"/>
      <c r="E262" s="60"/>
      <c r="F262" s="60"/>
      <c r="G262" s="60"/>
      <c r="H262" s="30"/>
      <c r="I262" s="30"/>
      <c r="J262" s="31"/>
    </row>
    <row r="263" spans="1:10" x14ac:dyDescent="0.25">
      <c r="A263" s="78" t="s">
        <v>2</v>
      </c>
      <c r="B263" s="79"/>
      <c r="C263" s="61">
        <v>2018</v>
      </c>
      <c r="D263" s="60"/>
      <c r="E263" s="60"/>
      <c r="F263" s="60"/>
      <c r="G263" s="60"/>
      <c r="H263" s="30"/>
      <c r="I263" s="30"/>
      <c r="J263" s="31"/>
    </row>
    <row r="264" spans="1:10" x14ac:dyDescent="0.25">
      <c r="A264" s="34"/>
      <c r="B264" s="30"/>
      <c r="C264" s="30"/>
      <c r="D264" s="30"/>
      <c r="E264" s="30"/>
      <c r="F264" s="30"/>
      <c r="G264" s="30"/>
      <c r="H264" s="30"/>
      <c r="I264" s="30"/>
      <c r="J264" s="31"/>
    </row>
    <row r="265" spans="1:10" ht="31.5" customHeight="1" x14ac:dyDescent="0.25">
      <c r="A265" s="81" t="s">
        <v>196</v>
      </c>
      <c r="B265" s="82"/>
      <c r="C265" s="82" t="s">
        <v>197</v>
      </c>
      <c r="D265" s="82"/>
      <c r="E265" s="82" t="s">
        <v>198</v>
      </c>
      <c r="F265" s="82"/>
      <c r="G265" s="82" t="s">
        <v>199</v>
      </c>
      <c r="H265" s="82"/>
      <c r="I265" s="82" t="s">
        <v>200</v>
      </c>
      <c r="J265" s="86"/>
    </row>
    <row r="266" spans="1:10" x14ac:dyDescent="0.25">
      <c r="A266" s="71">
        <f>[1]Sheet1!B3</f>
        <v>191</v>
      </c>
      <c r="B266" s="72"/>
      <c r="C266" s="73">
        <f>[1]Sheet1!$C$3</f>
        <v>165</v>
      </c>
      <c r="D266" s="72"/>
      <c r="E266" s="73">
        <f>[1]Sheet1!$D$3</f>
        <v>0</v>
      </c>
      <c r="F266" s="72"/>
      <c r="G266" s="73">
        <f>[1]Sheet1!$E$3</f>
        <v>0</v>
      </c>
      <c r="H266" s="72"/>
      <c r="I266" s="73">
        <f>[1]Sheet1!$F$3</f>
        <v>0</v>
      </c>
      <c r="J266" s="74"/>
    </row>
    <row r="267" spans="1:10" x14ac:dyDescent="0.25">
      <c r="A267" s="71"/>
      <c r="B267" s="72"/>
      <c r="C267" s="73"/>
      <c r="D267" s="72"/>
      <c r="E267" s="73"/>
      <c r="F267" s="72"/>
      <c r="G267" s="73"/>
      <c r="H267" s="72"/>
      <c r="I267" s="73"/>
      <c r="J267" s="74"/>
    </row>
    <row r="268" spans="1:10" ht="16.5" thickBot="1" x14ac:dyDescent="0.3">
      <c r="A268" s="46"/>
      <c r="B268" s="35"/>
      <c r="C268" s="35"/>
      <c r="D268" s="35"/>
      <c r="E268" s="35"/>
      <c r="F268" s="35"/>
      <c r="G268" s="35"/>
      <c r="H268" s="35"/>
      <c r="I268" s="35"/>
      <c r="J268" s="47"/>
    </row>
    <row r="269" spans="1:10" ht="16.5" thickBot="1" x14ac:dyDescent="0.3"/>
    <row r="270" spans="1:10" x14ac:dyDescent="0.25">
      <c r="A270" s="83" t="s">
        <v>201</v>
      </c>
      <c r="B270" s="84"/>
      <c r="C270" s="84"/>
      <c r="D270" s="84"/>
      <c r="E270" s="84"/>
      <c r="F270" s="84"/>
      <c r="G270" s="84"/>
      <c r="H270" s="84"/>
      <c r="I270" s="84"/>
      <c r="J270" s="85"/>
    </row>
    <row r="271" spans="1:10" x14ac:dyDescent="0.25">
      <c r="A271" s="75"/>
      <c r="B271" s="76"/>
      <c r="C271" s="76"/>
      <c r="D271" s="76"/>
      <c r="E271" s="76"/>
      <c r="F271" s="76"/>
      <c r="G271" s="76"/>
      <c r="H271" s="76"/>
      <c r="I271" s="76"/>
      <c r="J271" s="77"/>
    </row>
    <row r="272" spans="1:10" x14ac:dyDescent="0.25">
      <c r="A272" s="78" t="s">
        <v>0</v>
      </c>
      <c r="B272" s="79"/>
      <c r="C272" s="80" t="s">
        <v>13</v>
      </c>
      <c r="D272" s="80"/>
      <c r="E272" s="80"/>
      <c r="F272" s="80"/>
      <c r="G272" s="80"/>
      <c r="H272" s="30"/>
      <c r="I272" s="30"/>
      <c r="J272" s="31"/>
    </row>
    <row r="273" spans="1:10" x14ac:dyDescent="0.25">
      <c r="A273" s="78" t="s">
        <v>1</v>
      </c>
      <c r="B273" s="79"/>
      <c r="C273" s="59">
        <v>43252</v>
      </c>
      <c r="D273" s="60"/>
      <c r="E273" s="60"/>
      <c r="F273" s="60"/>
      <c r="G273" s="60"/>
      <c r="H273" s="30"/>
      <c r="I273" s="30"/>
      <c r="J273" s="31"/>
    </row>
    <row r="274" spans="1:10" x14ac:dyDescent="0.25">
      <c r="A274" s="78" t="s">
        <v>2</v>
      </c>
      <c r="B274" s="79"/>
      <c r="C274" s="70">
        <v>2018</v>
      </c>
      <c r="D274" s="60"/>
      <c r="E274" s="60"/>
      <c r="F274" s="60"/>
      <c r="G274" s="60"/>
      <c r="H274" s="30"/>
      <c r="I274" s="30"/>
      <c r="J274" s="31"/>
    </row>
    <row r="275" spans="1:10" x14ac:dyDescent="0.25">
      <c r="A275" s="34"/>
      <c r="B275" s="30"/>
      <c r="C275" s="30"/>
      <c r="D275" s="30"/>
      <c r="E275" s="30"/>
      <c r="F275" s="30"/>
      <c r="G275" s="30"/>
      <c r="H275" s="30"/>
      <c r="I275" s="30"/>
      <c r="J275" s="31"/>
    </row>
    <row r="276" spans="1:10" ht="30" customHeight="1" x14ac:dyDescent="0.25">
      <c r="A276" s="81" t="s">
        <v>196</v>
      </c>
      <c r="B276" s="82"/>
      <c r="C276" s="82" t="s">
        <v>202</v>
      </c>
      <c r="D276" s="82"/>
      <c r="E276" s="82" t="s">
        <v>203</v>
      </c>
      <c r="F276" s="82"/>
      <c r="G276" s="82" t="s">
        <v>204</v>
      </c>
      <c r="H276" s="82"/>
      <c r="I276" s="82" t="s">
        <v>205</v>
      </c>
      <c r="J276" s="82"/>
    </row>
    <row r="277" spans="1:10" x14ac:dyDescent="0.25">
      <c r="A277" s="71">
        <f>[1]Sheet1!$B$11</f>
        <v>1208</v>
      </c>
      <c r="B277" s="72"/>
      <c r="C277" s="73">
        <f>[1]Sheet1!$C$11</f>
        <v>970</v>
      </c>
      <c r="D277" s="72"/>
      <c r="E277" s="73">
        <f>[1]Sheet1!$D$11</f>
        <v>0</v>
      </c>
      <c r="F277" s="72"/>
      <c r="G277" s="73">
        <f>[1]Sheet1!$E$11</f>
        <v>0</v>
      </c>
      <c r="H277" s="72"/>
      <c r="I277" s="73">
        <f>[1]Sheet1!$F$11</f>
        <v>0</v>
      </c>
      <c r="J277" s="74"/>
    </row>
    <row r="278" spans="1:10" x14ac:dyDescent="0.25">
      <c r="A278" s="71"/>
      <c r="B278" s="72"/>
      <c r="C278" s="73"/>
      <c r="D278" s="72"/>
      <c r="E278" s="73"/>
      <c r="F278" s="72"/>
      <c r="G278" s="73"/>
      <c r="H278" s="72"/>
      <c r="I278" s="73"/>
      <c r="J278" s="74"/>
    </row>
    <row r="279" spans="1:10" ht="16.5" thickBot="1" x14ac:dyDescent="0.3">
      <c r="A279" s="46"/>
      <c r="B279" s="35"/>
      <c r="C279" s="35"/>
      <c r="D279" s="35"/>
      <c r="E279" s="35"/>
      <c r="F279" s="35"/>
      <c r="G279" s="35"/>
      <c r="H279" s="35"/>
      <c r="I279" s="35"/>
      <c r="J279" s="47"/>
    </row>
  </sheetData>
  <mergeCells count="407">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27:B27"/>
    <mergeCell ref="A28:B28"/>
    <mergeCell ref="A29:A33"/>
    <mergeCell ref="B29:B33"/>
    <mergeCell ref="C29:C33"/>
    <mergeCell ref="D29:D33"/>
    <mergeCell ref="E29:E33"/>
    <mergeCell ref="F29:F33"/>
    <mergeCell ref="A44:B44"/>
    <mergeCell ref="C44:G44"/>
    <mergeCell ref="A45:B45"/>
    <mergeCell ref="A46:B46"/>
    <mergeCell ref="C47:C48"/>
    <mergeCell ref="G29:G33"/>
    <mergeCell ref="H29:H33"/>
    <mergeCell ref="I29:I33"/>
    <mergeCell ref="J29:J33"/>
    <mergeCell ref="A42:J42"/>
    <mergeCell ref="A43:J43"/>
    <mergeCell ref="A61:B61"/>
    <mergeCell ref="A55:B55"/>
    <mergeCell ref="A57:J57"/>
    <mergeCell ref="A58:J58"/>
    <mergeCell ref="A59:B59"/>
    <mergeCell ref="C59:G59"/>
    <mergeCell ref="A60:B60"/>
    <mergeCell ref="J47:J48"/>
    <mergeCell ref="A50:B50"/>
    <mergeCell ref="A51:B51"/>
    <mergeCell ref="A52:B52"/>
    <mergeCell ref="A53:B53"/>
    <mergeCell ref="A54:B54"/>
    <mergeCell ref="A47:B48"/>
    <mergeCell ref="A49:B49"/>
    <mergeCell ref="D47:D48"/>
    <mergeCell ref="E47:E48"/>
    <mergeCell ref="F47:F48"/>
    <mergeCell ref="G47:I47"/>
    <mergeCell ref="A74:B74"/>
    <mergeCell ref="A75:B75"/>
    <mergeCell ref="C77:C78"/>
    <mergeCell ref="D77:D78"/>
    <mergeCell ref="A77:B78"/>
    <mergeCell ref="J62:J64"/>
    <mergeCell ref="A62:B64"/>
    <mergeCell ref="A66:B66"/>
    <mergeCell ref="A67:B67"/>
    <mergeCell ref="A68:B68"/>
    <mergeCell ref="A69:B69"/>
    <mergeCell ref="A65:B65"/>
    <mergeCell ref="C62:C64"/>
    <mergeCell ref="D62:D64"/>
    <mergeCell ref="E62:E64"/>
    <mergeCell ref="F62:F64"/>
    <mergeCell ref="G62:I63"/>
    <mergeCell ref="A71:J71"/>
    <mergeCell ref="A72:J72"/>
    <mergeCell ref="A73:B73"/>
    <mergeCell ref="C73:G73"/>
    <mergeCell ref="A79:B79"/>
    <mergeCell ref="A80:B80"/>
    <mergeCell ref="A81:B81"/>
    <mergeCell ref="A82:B82"/>
    <mergeCell ref="A83:B83"/>
    <mergeCell ref="J77:J78"/>
    <mergeCell ref="C83:C84"/>
    <mergeCell ref="E77:E78"/>
    <mergeCell ref="F77:F78"/>
    <mergeCell ref="G77:I77"/>
    <mergeCell ref="A91:B91"/>
    <mergeCell ref="C93:C94"/>
    <mergeCell ref="D93:D94"/>
    <mergeCell ref="E93:E94"/>
    <mergeCell ref="A84:B84"/>
    <mergeCell ref="A87:J87"/>
    <mergeCell ref="A88:J88"/>
    <mergeCell ref="A89:B89"/>
    <mergeCell ref="C89:G89"/>
    <mergeCell ref="A90:B90"/>
    <mergeCell ref="A95:B95"/>
    <mergeCell ref="A96:B96"/>
    <mergeCell ref="A97:B97"/>
    <mergeCell ref="A103:J103"/>
    <mergeCell ref="A104:J104"/>
    <mergeCell ref="A105:B105"/>
    <mergeCell ref="C105:G105"/>
    <mergeCell ref="F93:F94"/>
    <mergeCell ref="G93:I93"/>
    <mergeCell ref="J93:J94"/>
    <mergeCell ref="A93:B94"/>
    <mergeCell ref="D109:D110"/>
    <mergeCell ref="E109:E110"/>
    <mergeCell ref="F109:F110"/>
    <mergeCell ref="G109:I109"/>
    <mergeCell ref="J109:J110"/>
    <mergeCell ref="A111:B111"/>
    <mergeCell ref="A106:B106"/>
    <mergeCell ref="A107:B107"/>
    <mergeCell ref="A98:B98"/>
    <mergeCell ref="A99:B99"/>
    <mergeCell ref="A109:B110"/>
    <mergeCell ref="C109:C110"/>
    <mergeCell ref="A118:B118"/>
    <mergeCell ref="A122:J122"/>
    <mergeCell ref="A123:J123"/>
    <mergeCell ref="A124:B124"/>
    <mergeCell ref="C124:G124"/>
    <mergeCell ref="A125:B125"/>
    <mergeCell ref="A112:B112"/>
    <mergeCell ref="A113:B113"/>
    <mergeCell ref="A114:B114"/>
    <mergeCell ref="A115:B115"/>
    <mergeCell ref="A116:B116"/>
    <mergeCell ref="A117:B117"/>
    <mergeCell ref="G128:I128"/>
    <mergeCell ref="J128:J129"/>
    <mergeCell ref="A130:B130"/>
    <mergeCell ref="A131:B131"/>
    <mergeCell ref="A132:B132"/>
    <mergeCell ref="A126:B126"/>
    <mergeCell ref="A128:B129"/>
    <mergeCell ref="C128:C129"/>
    <mergeCell ref="D128:D129"/>
    <mergeCell ref="E128:E129"/>
    <mergeCell ref="F128:F129"/>
    <mergeCell ref="D142:D143"/>
    <mergeCell ref="E142:E143"/>
    <mergeCell ref="F142:F143"/>
    <mergeCell ref="G142:I142"/>
    <mergeCell ref="J142:J143"/>
    <mergeCell ref="A144:B144"/>
    <mergeCell ref="A139:B139"/>
    <mergeCell ref="A140:B140"/>
    <mergeCell ref="A136:J136"/>
    <mergeCell ref="A137:J137"/>
    <mergeCell ref="A138:B138"/>
    <mergeCell ref="C138:G138"/>
    <mergeCell ref="A142:B143"/>
    <mergeCell ref="C142:C143"/>
    <mergeCell ref="A151:B151"/>
    <mergeCell ref="A153:J153"/>
    <mergeCell ref="A154:J154"/>
    <mergeCell ref="A155:B155"/>
    <mergeCell ref="C155:G155"/>
    <mergeCell ref="A145:B145"/>
    <mergeCell ref="A146:B146"/>
    <mergeCell ref="A147:B147"/>
    <mergeCell ref="A148:B148"/>
    <mergeCell ref="A149:B149"/>
    <mergeCell ref="A150:B150"/>
    <mergeCell ref="F159:F160"/>
    <mergeCell ref="G159:I159"/>
    <mergeCell ref="J159:J160"/>
    <mergeCell ref="A161:B161"/>
    <mergeCell ref="A162:B162"/>
    <mergeCell ref="A163:B163"/>
    <mergeCell ref="A156:B156"/>
    <mergeCell ref="A157:B157"/>
    <mergeCell ref="A159:B160"/>
    <mergeCell ref="C159:C160"/>
    <mergeCell ref="D159:D160"/>
    <mergeCell ref="E159:E160"/>
    <mergeCell ref="A170:J170"/>
    <mergeCell ref="A171:B171"/>
    <mergeCell ref="C171:G171"/>
    <mergeCell ref="A172:B172"/>
    <mergeCell ref="A173:B173"/>
    <mergeCell ref="A175:B175"/>
    <mergeCell ref="G175:H175"/>
    <mergeCell ref="A164:B164"/>
    <mergeCell ref="A165:B165"/>
    <mergeCell ref="A166:B166"/>
    <mergeCell ref="A167:B167"/>
    <mergeCell ref="A169:J169"/>
    <mergeCell ref="E175:F175"/>
    <mergeCell ref="C175:D175"/>
    <mergeCell ref="E176:F176"/>
    <mergeCell ref="E177:F177"/>
    <mergeCell ref="E178:F178"/>
    <mergeCell ref="E179:F179"/>
    <mergeCell ref="E180:F180"/>
    <mergeCell ref="A176:B176"/>
    <mergeCell ref="A177:B177"/>
    <mergeCell ref="A178:B178"/>
    <mergeCell ref="A179:B179"/>
    <mergeCell ref="A180:B180"/>
    <mergeCell ref="C176:D176"/>
    <mergeCell ref="C177:D177"/>
    <mergeCell ref="C178:D178"/>
    <mergeCell ref="C179:D179"/>
    <mergeCell ref="G176:H176"/>
    <mergeCell ref="G177:H177"/>
    <mergeCell ref="G178:H178"/>
    <mergeCell ref="G179:H179"/>
    <mergeCell ref="G180:H180"/>
    <mergeCell ref="I175:J175"/>
    <mergeCell ref="I176:J176"/>
    <mergeCell ref="I177:J177"/>
    <mergeCell ref="I178:J178"/>
    <mergeCell ref="I180:J180"/>
    <mergeCell ref="A190:B190"/>
    <mergeCell ref="A192:B192"/>
    <mergeCell ref="C192:D192"/>
    <mergeCell ref="E192:F192"/>
    <mergeCell ref="G192:H192"/>
    <mergeCell ref="I192:J192"/>
    <mergeCell ref="I179:J179"/>
    <mergeCell ref="A186:J186"/>
    <mergeCell ref="A187:J187"/>
    <mergeCell ref="A188:B188"/>
    <mergeCell ref="C188:G188"/>
    <mergeCell ref="A189:B189"/>
    <mergeCell ref="C180:D180"/>
    <mergeCell ref="A193:B193"/>
    <mergeCell ref="C193:D193"/>
    <mergeCell ref="E193:F193"/>
    <mergeCell ref="G193:H193"/>
    <mergeCell ref="I193:J193"/>
    <mergeCell ref="A194:B194"/>
    <mergeCell ref="C194:D194"/>
    <mergeCell ref="E194:F194"/>
    <mergeCell ref="G194:H194"/>
    <mergeCell ref="I194:J194"/>
    <mergeCell ref="A197:B197"/>
    <mergeCell ref="C197:D197"/>
    <mergeCell ref="E197:F197"/>
    <mergeCell ref="G197:H197"/>
    <mergeCell ref="I197:J197"/>
    <mergeCell ref="A203:J203"/>
    <mergeCell ref="A195:B195"/>
    <mergeCell ref="C195:D195"/>
    <mergeCell ref="E195:F195"/>
    <mergeCell ref="G195:H195"/>
    <mergeCell ref="I195:J195"/>
    <mergeCell ref="A196:B196"/>
    <mergeCell ref="C196:D196"/>
    <mergeCell ref="E196:F196"/>
    <mergeCell ref="G196:H196"/>
    <mergeCell ref="I196:J196"/>
    <mergeCell ref="I209:J209"/>
    <mergeCell ref="I210:J210"/>
    <mergeCell ref="I212:J212"/>
    <mergeCell ref="A204:J204"/>
    <mergeCell ref="A205:B205"/>
    <mergeCell ref="C205:G205"/>
    <mergeCell ref="A206:B206"/>
    <mergeCell ref="A207:B207"/>
    <mergeCell ref="B209:C209"/>
    <mergeCell ref="E209:F209"/>
    <mergeCell ref="G209:H209"/>
    <mergeCell ref="B210:C210"/>
    <mergeCell ref="B212:C212"/>
    <mergeCell ref="B213:C213"/>
    <mergeCell ref="B214:C214"/>
    <mergeCell ref="B215:C215"/>
    <mergeCell ref="A211:J211"/>
    <mergeCell ref="E210:F210"/>
    <mergeCell ref="E212:F212"/>
    <mergeCell ref="I226:J226"/>
    <mergeCell ref="B219:C219"/>
    <mergeCell ref="B220:C220"/>
    <mergeCell ref="B221:C221"/>
    <mergeCell ref="B223:C223"/>
    <mergeCell ref="B224:C224"/>
    <mergeCell ref="I213:J213"/>
    <mergeCell ref="I214:J214"/>
    <mergeCell ref="I215:J215"/>
    <mergeCell ref="I216:J216"/>
    <mergeCell ref="I217:J217"/>
    <mergeCell ref="B218:J218"/>
    <mergeCell ref="B216:C216"/>
    <mergeCell ref="B217:C217"/>
    <mergeCell ref="E213:F213"/>
    <mergeCell ref="E214:F214"/>
    <mergeCell ref="E215:F215"/>
    <mergeCell ref="E216:F216"/>
    <mergeCell ref="E217:F217"/>
    <mergeCell ref="A232:J232"/>
    <mergeCell ref="A233:J233"/>
    <mergeCell ref="A234:B234"/>
    <mergeCell ref="C234:G234"/>
    <mergeCell ref="I219:J219"/>
    <mergeCell ref="I220:J220"/>
    <mergeCell ref="I221:J221"/>
    <mergeCell ref="I223:J223"/>
    <mergeCell ref="I224:J224"/>
    <mergeCell ref="I225:J225"/>
    <mergeCell ref="E219:F219"/>
    <mergeCell ref="E220:F220"/>
    <mergeCell ref="E221:F221"/>
    <mergeCell ref="E223:F223"/>
    <mergeCell ref="E224:F224"/>
    <mergeCell ref="E225:F225"/>
    <mergeCell ref="B225:C225"/>
    <mergeCell ref="B226:C226"/>
    <mergeCell ref="B222:J222"/>
    <mergeCell ref="B227:C227"/>
    <mergeCell ref="B228:C228"/>
    <mergeCell ref="E226:F226"/>
    <mergeCell ref="E227:F227"/>
    <mergeCell ref="E228:F228"/>
    <mergeCell ref="B238:C238"/>
    <mergeCell ref="F238:G238"/>
    <mergeCell ref="H238:J238"/>
    <mergeCell ref="B239:C239"/>
    <mergeCell ref="I227:J227"/>
    <mergeCell ref="I228:J228"/>
    <mergeCell ref="B240:C240"/>
    <mergeCell ref="D239:E239"/>
    <mergeCell ref="D240:E240"/>
    <mergeCell ref="A235:B235"/>
    <mergeCell ref="A236:B236"/>
    <mergeCell ref="D238:E238"/>
    <mergeCell ref="D241:E241"/>
    <mergeCell ref="D242:E242"/>
    <mergeCell ref="D243:E243"/>
    <mergeCell ref="B241:C241"/>
    <mergeCell ref="B242:C242"/>
    <mergeCell ref="B243:C243"/>
    <mergeCell ref="D244:E244"/>
    <mergeCell ref="D245:E245"/>
    <mergeCell ref="D246:E246"/>
    <mergeCell ref="B244:C244"/>
    <mergeCell ref="B245:C245"/>
    <mergeCell ref="B246:C246"/>
    <mergeCell ref="B253:C253"/>
    <mergeCell ref="B254:C254"/>
    <mergeCell ref="B255:C255"/>
    <mergeCell ref="B247:C247"/>
    <mergeCell ref="B248:C248"/>
    <mergeCell ref="B249:C249"/>
    <mergeCell ref="B250:C250"/>
    <mergeCell ref="B251:C251"/>
    <mergeCell ref="B252:C252"/>
    <mergeCell ref="D253:E253"/>
    <mergeCell ref="D254:E254"/>
    <mergeCell ref="D255:E255"/>
    <mergeCell ref="D247:E247"/>
    <mergeCell ref="D248:E248"/>
    <mergeCell ref="D249:E249"/>
    <mergeCell ref="D250:E250"/>
    <mergeCell ref="D251:E251"/>
    <mergeCell ref="D252:E252"/>
    <mergeCell ref="A259:J259"/>
    <mergeCell ref="A260:J260"/>
    <mergeCell ref="A261:B261"/>
    <mergeCell ref="C261:G261"/>
    <mergeCell ref="A262:B262"/>
    <mergeCell ref="A263:B263"/>
    <mergeCell ref="A265:B265"/>
    <mergeCell ref="C265:D265"/>
    <mergeCell ref="E265:F265"/>
    <mergeCell ref="I267:J267"/>
    <mergeCell ref="A267:B267"/>
    <mergeCell ref="C267:D267"/>
    <mergeCell ref="E267:F267"/>
    <mergeCell ref="G267:H267"/>
    <mergeCell ref="A270:J270"/>
    <mergeCell ref="G265:H265"/>
    <mergeCell ref="I265:J265"/>
    <mergeCell ref="A266:B266"/>
    <mergeCell ref="C266:D266"/>
    <mergeCell ref="E266:F266"/>
    <mergeCell ref="G266:H266"/>
    <mergeCell ref="I266:J266"/>
    <mergeCell ref="A271:J271"/>
    <mergeCell ref="A272:B272"/>
    <mergeCell ref="C272:G272"/>
    <mergeCell ref="A273:B273"/>
    <mergeCell ref="A274:B274"/>
    <mergeCell ref="A276:B276"/>
    <mergeCell ref="C276:D276"/>
    <mergeCell ref="E276:F276"/>
    <mergeCell ref="G276:H276"/>
    <mergeCell ref="I276:J276"/>
    <mergeCell ref="A277:B277"/>
    <mergeCell ref="C277:D277"/>
    <mergeCell ref="E277:F277"/>
    <mergeCell ref="G277:H277"/>
    <mergeCell ref="I277:J277"/>
    <mergeCell ref="A278:B278"/>
    <mergeCell ref="C278:D278"/>
    <mergeCell ref="E278:F278"/>
    <mergeCell ref="G278:H278"/>
    <mergeCell ref="I278:J27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zoomScale="70" zoomScaleNormal="70" workbookViewId="0">
      <selection activeCell="C5" sqref="C5:C6"/>
    </sheetView>
  </sheetViews>
  <sheetFormatPr defaultRowHeight="15.75" x14ac:dyDescent="0.25"/>
  <cols>
    <col min="1" max="2" width="16.28515625" style="18" customWidth="1"/>
    <col min="3" max="3" width="20.42578125" style="18" customWidth="1"/>
    <col min="4" max="10" width="16.28515625" style="18" customWidth="1"/>
    <col min="11" max="16384" width="9.140625" style="18"/>
  </cols>
  <sheetData>
    <row r="1" spans="1:10" ht="16.5" thickBot="1" x14ac:dyDescent="0.3"/>
    <row r="2" spans="1:10" ht="18.75" x14ac:dyDescent="0.25">
      <c r="A2" s="177" t="s">
        <v>92</v>
      </c>
      <c r="B2" s="178"/>
      <c r="C2" s="178"/>
      <c r="D2" s="178"/>
      <c r="E2" s="178"/>
      <c r="F2" s="178"/>
      <c r="G2" s="178"/>
      <c r="H2" s="178"/>
      <c r="I2" s="178"/>
      <c r="J2" s="179"/>
    </row>
    <row r="3" spans="1:10" x14ac:dyDescent="0.25">
      <c r="A3" s="75"/>
      <c r="B3" s="76"/>
      <c r="C3" s="76"/>
      <c r="D3" s="76"/>
      <c r="E3" s="76"/>
      <c r="F3" s="76"/>
      <c r="G3" s="76"/>
      <c r="H3" s="76"/>
      <c r="I3" s="76"/>
      <c r="J3" s="77"/>
    </row>
    <row r="4" spans="1:10" x14ac:dyDescent="0.25">
      <c r="A4" s="78" t="s">
        <v>0</v>
      </c>
      <c r="B4" s="79"/>
      <c r="C4" s="108" t="s">
        <v>13</v>
      </c>
      <c r="D4" s="108"/>
      <c r="E4" s="108"/>
      <c r="F4" s="108"/>
      <c r="G4" s="108"/>
      <c r="H4" s="30"/>
      <c r="I4" s="30"/>
      <c r="J4" s="31"/>
    </row>
    <row r="5" spans="1:10" x14ac:dyDescent="0.25">
      <c r="A5" s="78" t="s">
        <v>1</v>
      </c>
      <c r="B5" s="79"/>
      <c r="C5" s="59">
        <v>43252</v>
      </c>
      <c r="D5" s="30"/>
      <c r="E5" s="30"/>
      <c r="F5" s="30"/>
      <c r="G5" s="30"/>
      <c r="H5" s="30"/>
      <c r="I5" s="30"/>
      <c r="J5" s="31"/>
    </row>
    <row r="6" spans="1:10" x14ac:dyDescent="0.25">
      <c r="A6" s="78" t="s">
        <v>2</v>
      </c>
      <c r="B6" s="79"/>
      <c r="C6" s="70">
        <v>2018</v>
      </c>
      <c r="D6" s="30"/>
      <c r="E6" s="30"/>
      <c r="F6" s="30"/>
      <c r="G6" s="30"/>
      <c r="H6" s="30"/>
      <c r="I6" s="30"/>
      <c r="J6" s="31"/>
    </row>
    <row r="7" spans="1:10" x14ac:dyDescent="0.25">
      <c r="A7" s="34"/>
      <c r="B7" s="30"/>
      <c r="C7" s="30"/>
      <c r="D7" s="30"/>
      <c r="E7" s="30"/>
      <c r="F7" s="30"/>
      <c r="G7" s="30"/>
      <c r="H7" s="30"/>
      <c r="I7" s="30"/>
      <c r="J7" s="31"/>
    </row>
    <row r="8" spans="1:10" x14ac:dyDescent="0.25">
      <c r="A8" s="120" t="s">
        <v>54</v>
      </c>
      <c r="B8" s="121"/>
      <c r="C8" s="116" t="s">
        <v>55</v>
      </c>
      <c r="D8" s="116" t="s">
        <v>56</v>
      </c>
      <c r="E8" s="116" t="s">
        <v>57</v>
      </c>
      <c r="F8" s="116" t="s">
        <v>58</v>
      </c>
      <c r="G8" s="116" t="s">
        <v>59</v>
      </c>
      <c r="H8" s="116"/>
      <c r="I8" s="116"/>
      <c r="J8" s="117" t="s">
        <v>60</v>
      </c>
    </row>
    <row r="9" spans="1:10" ht="47.25" x14ac:dyDescent="0.25">
      <c r="A9" s="120"/>
      <c r="B9" s="121"/>
      <c r="C9" s="116"/>
      <c r="D9" s="116"/>
      <c r="E9" s="116"/>
      <c r="F9" s="116"/>
      <c r="G9" s="68" t="s">
        <v>61</v>
      </c>
      <c r="H9" s="68" t="s">
        <v>62</v>
      </c>
      <c r="I9" s="68" t="s">
        <v>35</v>
      </c>
      <c r="J9" s="117"/>
    </row>
    <row r="10" spans="1:10" x14ac:dyDescent="0.25">
      <c r="A10" s="118">
        <v>1</v>
      </c>
      <c r="B10" s="119"/>
      <c r="C10" s="68">
        <v>2</v>
      </c>
      <c r="D10" s="68">
        <v>3</v>
      </c>
      <c r="E10" s="68">
        <v>4</v>
      </c>
      <c r="F10" s="68" t="s">
        <v>36</v>
      </c>
      <c r="G10" s="68">
        <v>6</v>
      </c>
      <c r="H10" s="68">
        <v>7</v>
      </c>
      <c r="I10" s="27" t="s">
        <v>37</v>
      </c>
      <c r="J10" s="28" t="s">
        <v>47</v>
      </c>
    </row>
    <row r="11" spans="1:10" ht="94.5" x14ac:dyDescent="0.25">
      <c r="A11" s="112" t="s">
        <v>93</v>
      </c>
      <c r="B11" s="113"/>
      <c r="C11" s="29" t="s">
        <v>94</v>
      </c>
      <c r="D11" s="69">
        <f>Sheet1!D145</f>
        <v>611</v>
      </c>
      <c r="E11" s="69">
        <f>Sheet1!E145</f>
        <v>3008</v>
      </c>
      <c r="F11" s="69">
        <f>Sheet1!F145</f>
        <v>3619</v>
      </c>
      <c r="G11" s="69">
        <f>Sheet1!G145</f>
        <v>3296</v>
      </c>
      <c r="H11" s="69">
        <f>Sheet1!H145</f>
        <v>128</v>
      </c>
      <c r="I11" s="69">
        <f>Sheet1!I145</f>
        <v>3424</v>
      </c>
      <c r="J11" s="24">
        <f>Sheet1!J145</f>
        <v>195</v>
      </c>
    </row>
    <row r="12" spans="1:10" ht="78.75" x14ac:dyDescent="0.25">
      <c r="A12" s="112" t="s">
        <v>95</v>
      </c>
      <c r="B12" s="113"/>
      <c r="C12" s="29" t="s">
        <v>96</v>
      </c>
      <c r="D12" s="69">
        <f>Sheet1!D146</f>
        <v>222</v>
      </c>
      <c r="E12" s="69">
        <f>Sheet1!E146</f>
        <v>3048</v>
      </c>
      <c r="F12" s="69">
        <f>Sheet1!F146</f>
        <v>3270</v>
      </c>
      <c r="G12" s="69">
        <f>Sheet1!G146</f>
        <v>2906</v>
      </c>
      <c r="H12" s="69">
        <f>Sheet1!H146</f>
        <v>114</v>
      </c>
      <c r="I12" s="69">
        <f>Sheet1!I146</f>
        <v>3020</v>
      </c>
      <c r="J12" s="24">
        <f>Sheet1!J146</f>
        <v>250</v>
      </c>
    </row>
    <row r="13" spans="1:10" ht="33.75" customHeight="1" x14ac:dyDescent="0.25">
      <c r="A13" s="112" t="s">
        <v>97</v>
      </c>
      <c r="B13" s="113"/>
      <c r="C13" s="29" t="s">
        <v>98</v>
      </c>
      <c r="D13" s="69">
        <f>Sheet1!D147</f>
        <v>109</v>
      </c>
      <c r="E13" s="69">
        <f>Sheet1!E147</f>
        <v>455</v>
      </c>
      <c r="F13" s="69">
        <f>Sheet1!F147</f>
        <v>564</v>
      </c>
      <c r="G13" s="69">
        <f>Sheet1!G147</f>
        <v>441</v>
      </c>
      <c r="H13" s="69">
        <f>Sheet1!H147</f>
        <v>63</v>
      </c>
      <c r="I13" s="69">
        <f>Sheet1!I147</f>
        <v>504</v>
      </c>
      <c r="J13" s="24">
        <f>Sheet1!J147</f>
        <v>60</v>
      </c>
    </row>
    <row r="14" spans="1:10" ht="48.75" customHeight="1" x14ac:dyDescent="0.25">
      <c r="A14" s="112" t="s">
        <v>99</v>
      </c>
      <c r="B14" s="113"/>
      <c r="C14" s="29" t="s">
        <v>39</v>
      </c>
      <c r="D14" s="69">
        <f>Sheet1!D148</f>
        <v>42</v>
      </c>
      <c r="E14" s="69">
        <f>Sheet1!E148</f>
        <v>546</v>
      </c>
      <c r="F14" s="69">
        <f>Sheet1!F148</f>
        <v>588</v>
      </c>
      <c r="G14" s="69">
        <f>Sheet1!G148</f>
        <v>251</v>
      </c>
      <c r="H14" s="69">
        <f>Sheet1!H148</f>
        <v>235</v>
      </c>
      <c r="I14" s="69">
        <f>Sheet1!I148</f>
        <v>486</v>
      </c>
      <c r="J14" s="24">
        <f>Sheet1!J148</f>
        <v>102</v>
      </c>
    </row>
    <row r="15" spans="1:10" ht="31.5" x14ac:dyDescent="0.25">
      <c r="A15" s="112" t="s">
        <v>100</v>
      </c>
      <c r="B15" s="113"/>
      <c r="C15" s="29" t="s">
        <v>101</v>
      </c>
      <c r="D15" s="69">
        <f>Sheet1!D149</f>
        <v>0</v>
      </c>
      <c r="E15" s="69">
        <f>Sheet1!E149</f>
        <v>0</v>
      </c>
      <c r="F15" s="69">
        <f>Sheet1!F149</f>
        <v>0</v>
      </c>
      <c r="G15" s="69">
        <f>Sheet1!G149</f>
        <v>0</v>
      </c>
      <c r="H15" s="69">
        <f>Sheet1!H149</f>
        <v>0</v>
      </c>
      <c r="I15" s="69">
        <f>Sheet1!I149</f>
        <v>0</v>
      </c>
      <c r="J15" s="24">
        <f>Sheet1!J149</f>
        <v>0</v>
      </c>
    </row>
    <row r="16" spans="1:10" ht="31.5" x14ac:dyDescent="0.25">
      <c r="A16" s="112" t="s">
        <v>102</v>
      </c>
      <c r="B16" s="113"/>
      <c r="C16" s="29" t="s">
        <v>103</v>
      </c>
      <c r="D16" s="69">
        <f>Sheet1!D150</f>
        <v>0</v>
      </c>
      <c r="E16" s="69">
        <f>Sheet1!E150</f>
        <v>0</v>
      </c>
      <c r="F16" s="69">
        <f>Sheet1!F150</f>
        <v>0</v>
      </c>
      <c r="G16" s="69">
        <f>Sheet1!G150</f>
        <v>0</v>
      </c>
      <c r="H16" s="69">
        <f>Sheet1!H150</f>
        <v>0</v>
      </c>
      <c r="I16" s="69">
        <f>Sheet1!I150</f>
        <v>0</v>
      </c>
      <c r="J16" s="24">
        <f>Sheet1!J150</f>
        <v>0</v>
      </c>
    </row>
    <row r="17" spans="1:10" ht="16.5" thickBot="1" x14ac:dyDescent="0.3">
      <c r="A17" s="114"/>
      <c r="B17" s="115"/>
      <c r="C17" s="48"/>
      <c r="D17" s="49"/>
      <c r="E17" s="49"/>
      <c r="F17" s="49"/>
      <c r="G17" s="49"/>
      <c r="H17" s="49"/>
      <c r="I17" s="49"/>
      <c r="J17" s="50"/>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C5" sqref="C5:C6"/>
    </sheetView>
  </sheetViews>
  <sheetFormatPr defaultRowHeight="15.75" x14ac:dyDescent="0.25"/>
  <cols>
    <col min="1" max="2" width="16.28515625" style="18" customWidth="1"/>
    <col min="3" max="3" width="20.42578125" style="18" customWidth="1"/>
    <col min="4" max="10" width="16.28515625" style="18" customWidth="1"/>
    <col min="11" max="16384" width="9.140625" style="18"/>
  </cols>
  <sheetData>
    <row r="1" spans="1:10" ht="16.5" thickBot="1" x14ac:dyDescent="0.3"/>
    <row r="2" spans="1:10" ht="18.75" x14ac:dyDescent="0.25">
      <c r="A2" s="177" t="s">
        <v>104</v>
      </c>
      <c r="B2" s="178"/>
      <c r="C2" s="178"/>
      <c r="D2" s="178"/>
      <c r="E2" s="178"/>
      <c r="F2" s="178"/>
      <c r="G2" s="178"/>
      <c r="H2" s="178"/>
      <c r="I2" s="178"/>
      <c r="J2" s="179"/>
    </row>
    <row r="3" spans="1:10" x14ac:dyDescent="0.25">
      <c r="A3" s="75"/>
      <c r="B3" s="76"/>
      <c r="C3" s="76"/>
      <c r="D3" s="76"/>
      <c r="E3" s="76"/>
      <c r="F3" s="76"/>
      <c r="G3" s="76"/>
      <c r="H3" s="76"/>
      <c r="I3" s="76"/>
      <c r="J3" s="77"/>
    </row>
    <row r="4" spans="1:10" x14ac:dyDescent="0.25">
      <c r="A4" s="78" t="s">
        <v>0</v>
      </c>
      <c r="B4" s="79"/>
      <c r="C4" s="108" t="s">
        <v>13</v>
      </c>
      <c r="D4" s="108"/>
      <c r="E4" s="108"/>
      <c r="F4" s="108"/>
      <c r="G4" s="108"/>
      <c r="H4" s="30"/>
      <c r="I4" s="30"/>
      <c r="J4" s="31"/>
    </row>
    <row r="5" spans="1:10" x14ac:dyDescent="0.25">
      <c r="A5" s="78" t="s">
        <v>1</v>
      </c>
      <c r="B5" s="79"/>
      <c r="C5" s="59">
        <v>43252</v>
      </c>
      <c r="D5" s="30"/>
      <c r="E5" s="30"/>
      <c r="F5" s="30"/>
      <c r="G5" s="30"/>
      <c r="H5" s="30"/>
      <c r="I5" s="30"/>
      <c r="J5" s="31"/>
    </row>
    <row r="6" spans="1:10" x14ac:dyDescent="0.25">
      <c r="A6" s="78" t="s">
        <v>2</v>
      </c>
      <c r="B6" s="79"/>
      <c r="C6" s="70">
        <v>2018</v>
      </c>
      <c r="D6" s="30"/>
      <c r="E6" s="30"/>
      <c r="F6" s="30"/>
      <c r="G6" s="30"/>
      <c r="H6" s="30"/>
      <c r="I6" s="30"/>
      <c r="J6" s="31"/>
    </row>
    <row r="7" spans="1:10" x14ac:dyDescent="0.25">
      <c r="A7" s="34"/>
      <c r="B7" s="30"/>
      <c r="C7" s="30"/>
      <c r="D7" s="30"/>
      <c r="E7" s="30"/>
      <c r="F7" s="30"/>
      <c r="G7" s="30"/>
      <c r="H7" s="30"/>
      <c r="I7" s="30"/>
      <c r="J7" s="31"/>
    </row>
    <row r="8" spans="1:10" x14ac:dyDescent="0.25">
      <c r="A8" s="120" t="s">
        <v>54</v>
      </c>
      <c r="B8" s="121"/>
      <c r="C8" s="116" t="s">
        <v>55</v>
      </c>
      <c r="D8" s="116" t="s">
        <v>56</v>
      </c>
      <c r="E8" s="116" t="s">
        <v>57</v>
      </c>
      <c r="F8" s="116" t="s">
        <v>58</v>
      </c>
      <c r="G8" s="116" t="s">
        <v>59</v>
      </c>
      <c r="H8" s="116"/>
      <c r="I8" s="116"/>
      <c r="J8" s="117" t="s">
        <v>60</v>
      </c>
    </row>
    <row r="9" spans="1:10" ht="47.25" x14ac:dyDescent="0.25">
      <c r="A9" s="120"/>
      <c r="B9" s="121"/>
      <c r="C9" s="116"/>
      <c r="D9" s="116"/>
      <c r="E9" s="116"/>
      <c r="F9" s="116"/>
      <c r="G9" s="68" t="s">
        <v>61</v>
      </c>
      <c r="H9" s="68" t="s">
        <v>62</v>
      </c>
      <c r="I9" s="68" t="s">
        <v>35</v>
      </c>
      <c r="J9" s="117"/>
    </row>
    <row r="10" spans="1:10" x14ac:dyDescent="0.25">
      <c r="A10" s="118">
        <v>1</v>
      </c>
      <c r="B10" s="119"/>
      <c r="C10" s="68">
        <v>2</v>
      </c>
      <c r="D10" s="68">
        <v>3</v>
      </c>
      <c r="E10" s="68">
        <v>4</v>
      </c>
      <c r="F10" s="68" t="s">
        <v>36</v>
      </c>
      <c r="G10" s="68">
        <v>6</v>
      </c>
      <c r="H10" s="68">
        <v>7</v>
      </c>
      <c r="I10" s="27" t="s">
        <v>37</v>
      </c>
      <c r="J10" s="28" t="s">
        <v>47</v>
      </c>
    </row>
    <row r="11" spans="1:10" ht="31.5" x14ac:dyDescent="0.25">
      <c r="A11" s="112" t="s">
        <v>105</v>
      </c>
      <c r="B11" s="113"/>
      <c r="C11" s="29" t="s">
        <v>110</v>
      </c>
      <c r="D11" s="69">
        <f>Sheet1!D162</f>
        <v>695</v>
      </c>
      <c r="E11" s="69">
        <f>Sheet1!E162</f>
        <v>668</v>
      </c>
      <c r="F11" s="69">
        <f>Sheet1!F162</f>
        <v>1363</v>
      </c>
      <c r="G11" s="69">
        <f>Sheet1!G162</f>
        <v>882</v>
      </c>
      <c r="H11" s="69">
        <f>Sheet1!H162</f>
        <v>98</v>
      </c>
      <c r="I11" s="69">
        <f>Sheet1!I162</f>
        <v>980</v>
      </c>
      <c r="J11" s="24">
        <f>Sheet1!J162</f>
        <v>383</v>
      </c>
    </row>
    <row r="12" spans="1:10" x14ac:dyDescent="0.25">
      <c r="A12" s="112" t="s">
        <v>106</v>
      </c>
      <c r="B12" s="113"/>
      <c r="C12" s="29" t="s">
        <v>111</v>
      </c>
      <c r="D12" s="69">
        <f>Sheet1!D163</f>
        <v>85</v>
      </c>
      <c r="E12" s="69">
        <f>Sheet1!E163</f>
        <v>102</v>
      </c>
      <c r="F12" s="69">
        <f>Sheet1!F163</f>
        <v>187</v>
      </c>
      <c r="G12" s="69">
        <f>Sheet1!G163</f>
        <v>133</v>
      </c>
      <c r="H12" s="69">
        <f>Sheet1!H163</f>
        <v>14</v>
      </c>
      <c r="I12" s="69">
        <f>Sheet1!I163</f>
        <v>147</v>
      </c>
      <c r="J12" s="24">
        <f>Sheet1!J163</f>
        <v>40</v>
      </c>
    </row>
    <row r="13" spans="1:10" x14ac:dyDescent="0.25">
      <c r="A13" s="112" t="s">
        <v>107</v>
      </c>
      <c r="B13" s="113"/>
      <c r="C13" s="29" t="s">
        <v>75</v>
      </c>
      <c r="D13" s="69">
        <f>Sheet1!D164</f>
        <v>35</v>
      </c>
      <c r="E13" s="69">
        <f>Sheet1!E164</f>
        <v>163</v>
      </c>
      <c r="F13" s="69">
        <f>Sheet1!F164</f>
        <v>198</v>
      </c>
      <c r="G13" s="69">
        <f>Sheet1!G164</f>
        <v>170</v>
      </c>
      <c r="H13" s="69">
        <f>Sheet1!H164</f>
        <v>9</v>
      </c>
      <c r="I13" s="69">
        <f>Sheet1!I164</f>
        <v>179</v>
      </c>
      <c r="J13" s="24">
        <f>Sheet1!J164</f>
        <v>19</v>
      </c>
    </row>
    <row r="14" spans="1:10" x14ac:dyDescent="0.25">
      <c r="A14" s="112" t="s">
        <v>108</v>
      </c>
      <c r="B14" s="113"/>
      <c r="C14" s="29" t="s">
        <v>112</v>
      </c>
      <c r="D14" s="69">
        <f>Sheet1!D165</f>
        <v>569</v>
      </c>
      <c r="E14" s="69">
        <f>Sheet1!E165</f>
        <v>715</v>
      </c>
      <c r="F14" s="69">
        <f>Sheet1!F165</f>
        <v>1284</v>
      </c>
      <c r="G14" s="69">
        <f>Sheet1!G165</f>
        <v>666</v>
      </c>
      <c r="H14" s="69">
        <f>Sheet1!H165</f>
        <v>525</v>
      </c>
      <c r="I14" s="69">
        <f>Sheet1!I165</f>
        <v>1191</v>
      </c>
      <c r="J14" s="24">
        <f>Sheet1!J165</f>
        <v>93</v>
      </c>
    </row>
    <row r="15" spans="1:10" x14ac:dyDescent="0.25">
      <c r="A15" s="112" t="s">
        <v>109</v>
      </c>
      <c r="B15" s="113"/>
      <c r="C15" s="29" t="s">
        <v>111</v>
      </c>
      <c r="D15" s="69">
        <f>Sheet1!D166</f>
        <v>2367</v>
      </c>
      <c r="E15" s="69">
        <f>Sheet1!E166</f>
        <v>3532</v>
      </c>
      <c r="F15" s="69">
        <f>Sheet1!F166</f>
        <v>5899</v>
      </c>
      <c r="G15" s="69">
        <f>Sheet1!G166</f>
        <v>3293</v>
      </c>
      <c r="H15" s="69">
        <f>Sheet1!H166</f>
        <v>1721</v>
      </c>
      <c r="I15" s="69">
        <f>Sheet1!I166</f>
        <v>5014</v>
      </c>
      <c r="J15" s="24">
        <f>Sheet1!J166</f>
        <v>885</v>
      </c>
    </row>
    <row r="16" spans="1:10" ht="16.5" thickBot="1" x14ac:dyDescent="0.3">
      <c r="A16" s="114"/>
      <c r="B16" s="115"/>
      <c r="C16" s="48"/>
      <c r="D16" s="49"/>
      <c r="E16" s="49"/>
      <c r="F16" s="49"/>
      <c r="G16" s="49"/>
      <c r="H16" s="49"/>
      <c r="I16" s="49"/>
      <c r="J16" s="50"/>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C5" sqref="C5:C6"/>
    </sheetView>
  </sheetViews>
  <sheetFormatPr defaultRowHeight="15.75" x14ac:dyDescent="0.25"/>
  <cols>
    <col min="1" max="2" width="16.28515625" style="18" customWidth="1"/>
    <col min="3" max="3" width="20.42578125" style="18" customWidth="1"/>
    <col min="4" max="10" width="16.28515625" style="18" customWidth="1"/>
    <col min="11" max="16384" width="9.140625" style="18"/>
  </cols>
  <sheetData>
    <row r="1" spans="1:10" ht="16.5" thickBot="1" x14ac:dyDescent="0.3"/>
    <row r="2" spans="1:10" x14ac:dyDescent="0.25">
      <c r="A2" s="83" t="s">
        <v>113</v>
      </c>
      <c r="B2" s="84"/>
      <c r="C2" s="84"/>
      <c r="D2" s="84"/>
      <c r="E2" s="84"/>
      <c r="F2" s="84"/>
      <c r="G2" s="84"/>
      <c r="H2" s="84"/>
      <c r="I2" s="84"/>
      <c r="J2" s="85"/>
    </row>
    <row r="3" spans="1:10" x14ac:dyDescent="0.25">
      <c r="A3" s="75"/>
      <c r="B3" s="76"/>
      <c r="C3" s="76"/>
      <c r="D3" s="76"/>
      <c r="E3" s="76"/>
      <c r="F3" s="76"/>
      <c r="G3" s="76"/>
      <c r="H3" s="76"/>
      <c r="I3" s="76"/>
      <c r="J3" s="77"/>
    </row>
    <row r="4" spans="1:10" x14ac:dyDescent="0.25">
      <c r="A4" s="78" t="s">
        <v>0</v>
      </c>
      <c r="B4" s="79"/>
      <c r="C4" s="108" t="s">
        <v>13</v>
      </c>
      <c r="D4" s="108"/>
      <c r="E4" s="108"/>
      <c r="F4" s="108"/>
      <c r="G4" s="108"/>
      <c r="H4" s="30"/>
      <c r="I4" s="30"/>
      <c r="J4" s="31"/>
    </row>
    <row r="5" spans="1:10" x14ac:dyDescent="0.25">
      <c r="A5" s="78" t="s">
        <v>1</v>
      </c>
      <c r="B5" s="79"/>
      <c r="C5" s="59">
        <v>43252</v>
      </c>
      <c r="D5" s="30"/>
      <c r="E5" s="30"/>
      <c r="F5" s="30"/>
      <c r="G5" s="30"/>
      <c r="H5" s="30"/>
      <c r="I5" s="30"/>
      <c r="J5" s="31"/>
    </row>
    <row r="6" spans="1:10" x14ac:dyDescent="0.25">
      <c r="A6" s="78" t="s">
        <v>2</v>
      </c>
      <c r="B6" s="79"/>
      <c r="C6" s="70">
        <v>2018</v>
      </c>
      <c r="D6" s="30"/>
      <c r="E6" s="30"/>
      <c r="F6" s="30"/>
      <c r="G6" s="30"/>
      <c r="H6" s="30"/>
      <c r="I6" s="30"/>
      <c r="J6" s="31"/>
    </row>
    <row r="7" spans="1:10" x14ac:dyDescent="0.25">
      <c r="A7" s="34"/>
      <c r="B7" s="30"/>
      <c r="C7" s="30"/>
      <c r="D7" s="30"/>
      <c r="E7" s="30"/>
      <c r="F7" s="30"/>
      <c r="G7" s="30"/>
      <c r="H7" s="30"/>
      <c r="I7" s="30"/>
      <c r="J7" s="31"/>
    </row>
    <row r="8" spans="1:10" ht="56.25" customHeight="1" x14ac:dyDescent="0.25">
      <c r="A8" s="181" t="s">
        <v>114</v>
      </c>
      <c r="B8" s="101"/>
      <c r="C8" s="101" t="s">
        <v>115</v>
      </c>
      <c r="D8" s="101"/>
      <c r="E8" s="101" t="s">
        <v>116</v>
      </c>
      <c r="F8" s="101"/>
      <c r="G8" s="101" t="s">
        <v>117</v>
      </c>
      <c r="H8" s="101"/>
      <c r="I8" s="101" t="s">
        <v>118</v>
      </c>
      <c r="J8" s="180"/>
    </row>
    <row r="9" spans="1:10" x14ac:dyDescent="0.25">
      <c r="A9" s="110">
        <v>1</v>
      </c>
      <c r="B9" s="93"/>
      <c r="C9" s="93">
        <v>2</v>
      </c>
      <c r="D9" s="93"/>
      <c r="E9" s="93" t="s">
        <v>119</v>
      </c>
      <c r="F9" s="93"/>
      <c r="G9" s="93">
        <v>4</v>
      </c>
      <c r="H9" s="93"/>
      <c r="I9" s="93" t="s">
        <v>120</v>
      </c>
      <c r="J9" s="97"/>
    </row>
    <row r="10" spans="1:10" x14ac:dyDescent="0.25">
      <c r="A10" s="110">
        <f>Sheet1!A177</f>
        <v>7042</v>
      </c>
      <c r="B10" s="93"/>
      <c r="C10" s="110">
        <f>Sheet1!C177</f>
        <v>15</v>
      </c>
      <c r="D10" s="93"/>
      <c r="E10" s="110">
        <f>Sheet1!E177</f>
        <v>7057</v>
      </c>
      <c r="F10" s="93"/>
      <c r="G10" s="110">
        <f>Sheet1!G177</f>
        <v>10</v>
      </c>
      <c r="H10" s="93"/>
      <c r="I10" s="110">
        <f>Sheet1!I177</f>
        <v>0.14170327334561428</v>
      </c>
      <c r="J10" s="93"/>
    </row>
    <row r="11" spans="1:10" x14ac:dyDescent="0.25">
      <c r="A11" s="110">
        <f>Sheet1!A178</f>
        <v>0</v>
      </c>
      <c r="B11" s="93"/>
      <c r="C11" s="110">
        <f>Sheet1!C178</f>
        <v>0</v>
      </c>
      <c r="D11" s="93"/>
      <c r="E11" s="110">
        <f>Sheet1!E178</f>
        <v>0</v>
      </c>
      <c r="F11" s="93"/>
      <c r="G11" s="110">
        <f>Sheet1!G178</f>
        <v>0</v>
      </c>
      <c r="H11" s="93"/>
      <c r="I11" s="110">
        <f>Sheet1!I178</f>
        <v>0</v>
      </c>
      <c r="J11" s="93"/>
    </row>
    <row r="12" spans="1:10" x14ac:dyDescent="0.25">
      <c r="A12" s="110">
        <f>Sheet1!A179</f>
        <v>0</v>
      </c>
      <c r="B12" s="93"/>
      <c r="C12" s="110">
        <f>Sheet1!C179</f>
        <v>0</v>
      </c>
      <c r="D12" s="93"/>
      <c r="E12" s="110">
        <f>Sheet1!E179</f>
        <v>0</v>
      </c>
      <c r="F12" s="93"/>
      <c r="G12" s="110">
        <f>Sheet1!G179</f>
        <v>0</v>
      </c>
      <c r="H12" s="93"/>
      <c r="I12" s="110">
        <f>Sheet1!I179</f>
        <v>0</v>
      </c>
      <c r="J12" s="93"/>
    </row>
    <row r="13" spans="1:10" x14ac:dyDescent="0.25">
      <c r="A13" s="110">
        <f>Sheet1!A180</f>
        <v>0</v>
      </c>
      <c r="B13" s="93"/>
      <c r="C13" s="110">
        <f>Sheet1!C180</f>
        <v>0</v>
      </c>
      <c r="D13" s="93"/>
      <c r="E13" s="110">
        <f>Sheet1!E180</f>
        <v>0</v>
      </c>
      <c r="F13" s="93"/>
      <c r="G13" s="110">
        <f>Sheet1!G180</f>
        <v>0</v>
      </c>
      <c r="H13" s="93"/>
      <c r="I13" s="110">
        <f>Sheet1!I180</f>
        <v>0</v>
      </c>
      <c r="J13" s="93"/>
    </row>
    <row r="14" spans="1:10" x14ac:dyDescent="0.25">
      <c r="A14" s="51" t="s">
        <v>121</v>
      </c>
      <c r="B14" s="52" t="s">
        <v>122</v>
      </c>
      <c r="C14" s="52"/>
      <c r="D14" s="52"/>
      <c r="E14" s="52"/>
      <c r="F14" s="30"/>
      <c r="G14" s="30"/>
      <c r="H14" s="30"/>
      <c r="I14" s="30"/>
      <c r="J14" s="31"/>
    </row>
    <row r="15" spans="1:10" x14ac:dyDescent="0.25">
      <c r="A15" s="51"/>
      <c r="B15" s="53" t="s">
        <v>123</v>
      </c>
      <c r="C15" s="53"/>
      <c r="D15" s="53"/>
      <c r="E15" s="53"/>
      <c r="F15" s="30"/>
      <c r="G15" s="30"/>
      <c r="H15" s="30"/>
      <c r="I15" s="30"/>
      <c r="J15" s="31"/>
    </row>
    <row r="16" spans="1:10" ht="16.5" thickBot="1" x14ac:dyDescent="0.3">
      <c r="A16" s="54"/>
      <c r="B16" s="55" t="s">
        <v>124</v>
      </c>
      <c r="C16" s="55"/>
      <c r="D16" s="55"/>
      <c r="E16" s="55"/>
      <c r="F16" s="35"/>
      <c r="G16" s="35"/>
      <c r="H16" s="35"/>
      <c r="I16" s="35"/>
      <c r="J16" s="47"/>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C5" sqref="C5:C6"/>
    </sheetView>
  </sheetViews>
  <sheetFormatPr defaultRowHeight="15.75" x14ac:dyDescent="0.25"/>
  <cols>
    <col min="1" max="2" width="16.28515625" style="18" customWidth="1"/>
    <col min="3" max="3" width="20.42578125" style="18" customWidth="1"/>
    <col min="4" max="10" width="16.28515625" style="18" customWidth="1"/>
    <col min="11" max="16384" width="9.140625" style="18"/>
  </cols>
  <sheetData>
    <row r="1" spans="1:10" ht="16.5" thickBot="1" x14ac:dyDescent="0.3"/>
    <row r="2" spans="1:10" x14ac:dyDescent="0.25">
      <c r="A2" s="83" t="s">
        <v>125</v>
      </c>
      <c r="B2" s="84"/>
      <c r="C2" s="84"/>
      <c r="D2" s="84"/>
      <c r="E2" s="84"/>
      <c r="F2" s="84"/>
      <c r="G2" s="84"/>
      <c r="H2" s="84"/>
      <c r="I2" s="84"/>
      <c r="J2" s="85"/>
    </row>
    <row r="3" spans="1:10" x14ac:dyDescent="0.25">
      <c r="A3" s="75"/>
      <c r="B3" s="76"/>
      <c r="C3" s="76"/>
      <c r="D3" s="76"/>
      <c r="E3" s="76"/>
      <c r="F3" s="76"/>
      <c r="G3" s="76"/>
      <c r="H3" s="76"/>
      <c r="I3" s="76"/>
      <c r="J3" s="77"/>
    </row>
    <row r="4" spans="1:10" x14ac:dyDescent="0.25">
      <c r="A4" s="78" t="s">
        <v>0</v>
      </c>
      <c r="B4" s="79"/>
      <c r="C4" s="108" t="s">
        <v>13</v>
      </c>
      <c r="D4" s="108"/>
      <c r="E4" s="108"/>
      <c r="F4" s="108"/>
      <c r="G4" s="108"/>
      <c r="H4" s="30"/>
      <c r="I4" s="30"/>
      <c r="J4" s="31"/>
    </row>
    <row r="5" spans="1:10" x14ac:dyDescent="0.25">
      <c r="A5" s="78" t="s">
        <v>1</v>
      </c>
      <c r="B5" s="79"/>
      <c r="C5" s="59">
        <v>43252</v>
      </c>
      <c r="D5" s="30"/>
      <c r="E5" s="30"/>
      <c r="F5" s="30"/>
      <c r="G5" s="30"/>
      <c r="H5" s="30"/>
      <c r="I5" s="30"/>
      <c r="J5" s="31"/>
    </row>
    <row r="6" spans="1:10" x14ac:dyDescent="0.25">
      <c r="A6" s="78" t="s">
        <v>2</v>
      </c>
      <c r="B6" s="79"/>
      <c r="C6" s="70">
        <v>2018</v>
      </c>
      <c r="D6" s="30"/>
      <c r="E6" s="30"/>
      <c r="F6" s="30"/>
      <c r="G6" s="30"/>
      <c r="H6" s="30"/>
      <c r="I6" s="30"/>
      <c r="J6" s="31"/>
    </row>
    <row r="7" spans="1:10" x14ac:dyDescent="0.25">
      <c r="A7" s="34"/>
      <c r="B7" s="30"/>
      <c r="C7" s="30"/>
      <c r="D7" s="30"/>
      <c r="E7" s="30"/>
      <c r="F7" s="30"/>
      <c r="G7" s="30"/>
      <c r="H7" s="30"/>
      <c r="I7" s="30"/>
      <c r="J7" s="31"/>
    </row>
    <row r="8" spans="1:10" ht="42" customHeight="1" x14ac:dyDescent="0.25">
      <c r="A8" s="111" t="s">
        <v>127</v>
      </c>
      <c r="B8" s="94"/>
      <c r="C8" s="94" t="s">
        <v>128</v>
      </c>
      <c r="D8" s="94"/>
      <c r="E8" s="94" t="s">
        <v>129</v>
      </c>
      <c r="F8" s="94"/>
      <c r="G8" s="94" t="s">
        <v>130</v>
      </c>
      <c r="H8" s="94"/>
      <c r="I8" s="94" t="s">
        <v>131</v>
      </c>
      <c r="J8" s="99"/>
    </row>
    <row r="9" spans="1:10" x14ac:dyDescent="0.25">
      <c r="A9" s="110">
        <v>1</v>
      </c>
      <c r="B9" s="93"/>
      <c r="C9" s="93">
        <v>2</v>
      </c>
      <c r="D9" s="93"/>
      <c r="E9" s="93" t="s">
        <v>119</v>
      </c>
      <c r="F9" s="93"/>
      <c r="G9" s="93">
        <v>4</v>
      </c>
      <c r="H9" s="93"/>
      <c r="I9" s="93" t="s">
        <v>120</v>
      </c>
      <c r="J9" s="97"/>
    </row>
    <row r="10" spans="1:10" x14ac:dyDescent="0.25">
      <c r="A10" s="110">
        <f>Sheet1!A194</f>
        <v>250</v>
      </c>
      <c r="B10" s="93"/>
      <c r="C10" s="110">
        <f>Sheet1!C194</f>
        <v>1</v>
      </c>
      <c r="D10" s="93"/>
      <c r="E10" s="110">
        <f>Sheet1!E194</f>
        <v>251</v>
      </c>
      <c r="F10" s="93"/>
      <c r="G10" s="110">
        <f>Sheet1!G194</f>
        <v>1</v>
      </c>
      <c r="H10" s="93"/>
      <c r="I10" s="110">
        <f>Sheet1!I194</f>
        <v>0.39840637450199201</v>
      </c>
      <c r="J10" s="93"/>
    </row>
    <row r="11" spans="1:10" x14ac:dyDescent="0.25">
      <c r="A11" s="110">
        <f>Sheet1!A195</f>
        <v>0</v>
      </c>
      <c r="B11" s="93"/>
      <c r="C11" s="110">
        <f>Sheet1!C195</f>
        <v>0</v>
      </c>
      <c r="D11" s="93"/>
      <c r="E11" s="110">
        <f>Sheet1!E195</f>
        <v>0</v>
      </c>
      <c r="F11" s="93"/>
      <c r="G11" s="110">
        <f>Sheet1!G195</f>
        <v>0</v>
      </c>
      <c r="H11" s="93"/>
      <c r="I11" s="110">
        <f>Sheet1!I195</f>
        <v>0</v>
      </c>
      <c r="J11" s="93"/>
    </row>
    <row r="12" spans="1:10" x14ac:dyDescent="0.25">
      <c r="A12" s="110">
        <f>Sheet1!A196</f>
        <v>0</v>
      </c>
      <c r="B12" s="93"/>
      <c r="C12" s="110">
        <f>Sheet1!C196</f>
        <v>0</v>
      </c>
      <c r="D12" s="93"/>
      <c r="E12" s="110">
        <f>Sheet1!E196</f>
        <v>0</v>
      </c>
      <c r="F12" s="93"/>
      <c r="G12" s="110">
        <f>Sheet1!G196</f>
        <v>0</v>
      </c>
      <c r="H12" s="93"/>
      <c r="I12" s="110">
        <f>Sheet1!I196</f>
        <v>0</v>
      </c>
      <c r="J12" s="93"/>
    </row>
    <row r="13" spans="1:10" x14ac:dyDescent="0.25">
      <c r="A13" s="110">
        <f>Sheet1!A197</f>
        <v>0</v>
      </c>
      <c r="B13" s="93"/>
      <c r="C13" s="110">
        <f>Sheet1!C197</f>
        <v>0</v>
      </c>
      <c r="D13" s="93"/>
      <c r="E13" s="110">
        <f>Sheet1!E197</f>
        <v>0</v>
      </c>
      <c r="F13" s="93"/>
      <c r="G13" s="110">
        <f>Sheet1!G197</f>
        <v>0</v>
      </c>
      <c r="H13" s="93"/>
      <c r="I13" s="110">
        <f>Sheet1!I197</f>
        <v>0</v>
      </c>
      <c r="J13" s="93"/>
    </row>
    <row r="14" spans="1:10" x14ac:dyDescent="0.25">
      <c r="A14" s="51"/>
      <c r="B14" s="52"/>
      <c r="C14" s="52"/>
      <c r="D14" s="52"/>
      <c r="E14" s="52"/>
      <c r="F14" s="30"/>
      <c r="G14" s="30"/>
      <c r="H14" s="30"/>
      <c r="I14" s="30"/>
      <c r="J14" s="31"/>
    </row>
    <row r="15" spans="1:10" x14ac:dyDescent="0.25">
      <c r="A15" s="51"/>
      <c r="B15" s="53"/>
      <c r="C15" s="53"/>
      <c r="D15" s="53"/>
      <c r="E15" s="53"/>
      <c r="F15" s="30"/>
      <c r="G15" s="30"/>
      <c r="H15" s="30"/>
      <c r="I15" s="30"/>
      <c r="J15" s="31"/>
    </row>
    <row r="16" spans="1:10" ht="16.5" thickBot="1" x14ac:dyDescent="0.3">
      <c r="A16" s="54"/>
      <c r="B16" s="55"/>
      <c r="C16" s="55"/>
      <c r="D16" s="55"/>
      <c r="E16" s="55"/>
      <c r="F16" s="35"/>
      <c r="G16" s="35"/>
      <c r="H16" s="35"/>
      <c r="I16" s="35"/>
      <c r="J16" s="47"/>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zoomScale="70" zoomScaleNormal="70" workbookViewId="0">
      <selection activeCell="C5" sqref="C5:C6"/>
    </sheetView>
  </sheetViews>
  <sheetFormatPr defaultRowHeight="15.75" x14ac:dyDescent="0.25"/>
  <cols>
    <col min="1" max="2" width="16.28515625" style="18" customWidth="1"/>
    <col min="3" max="3" width="20.42578125" style="18" customWidth="1"/>
    <col min="4" max="10" width="16.28515625" style="18" customWidth="1"/>
    <col min="11" max="16384" width="9.140625" style="18"/>
  </cols>
  <sheetData>
    <row r="1" spans="1:10" ht="16.5" thickBot="1" x14ac:dyDescent="0.3"/>
    <row r="2" spans="1:10" x14ac:dyDescent="0.25">
      <c r="A2" s="83" t="s">
        <v>133</v>
      </c>
      <c r="B2" s="84"/>
      <c r="C2" s="84"/>
      <c r="D2" s="84"/>
      <c r="E2" s="84"/>
      <c r="F2" s="84"/>
      <c r="G2" s="84"/>
      <c r="H2" s="84"/>
      <c r="I2" s="84"/>
      <c r="J2" s="85"/>
    </row>
    <row r="3" spans="1:10" x14ac:dyDescent="0.25">
      <c r="A3" s="75"/>
      <c r="B3" s="76"/>
      <c r="C3" s="76"/>
      <c r="D3" s="76"/>
      <c r="E3" s="76"/>
      <c r="F3" s="76"/>
      <c r="G3" s="76"/>
      <c r="H3" s="76"/>
      <c r="I3" s="76"/>
      <c r="J3" s="77"/>
    </row>
    <row r="4" spans="1:10" x14ac:dyDescent="0.25">
      <c r="A4" s="78" t="s">
        <v>0</v>
      </c>
      <c r="B4" s="79"/>
      <c r="C4" s="108" t="s">
        <v>13</v>
      </c>
      <c r="D4" s="108"/>
      <c r="E4" s="108"/>
      <c r="F4" s="108"/>
      <c r="G4" s="108"/>
      <c r="H4" s="30"/>
      <c r="I4" s="30"/>
      <c r="J4" s="31"/>
    </row>
    <row r="5" spans="1:10" x14ac:dyDescent="0.25">
      <c r="A5" s="78" t="s">
        <v>1</v>
      </c>
      <c r="B5" s="79"/>
      <c r="C5" s="59">
        <v>43252</v>
      </c>
      <c r="D5" s="30"/>
      <c r="E5" s="30"/>
      <c r="F5" s="30"/>
      <c r="G5" s="30"/>
      <c r="H5" s="30"/>
      <c r="I5" s="30"/>
      <c r="J5" s="31"/>
    </row>
    <row r="6" spans="1:10" x14ac:dyDescent="0.25">
      <c r="A6" s="78" t="s">
        <v>2</v>
      </c>
      <c r="B6" s="79"/>
      <c r="C6" s="70">
        <v>2018</v>
      </c>
      <c r="D6" s="30"/>
      <c r="E6" s="30"/>
      <c r="F6" s="30"/>
      <c r="G6" s="30"/>
      <c r="H6" s="30"/>
      <c r="I6" s="30"/>
      <c r="J6" s="31"/>
    </row>
    <row r="7" spans="1:10" x14ac:dyDescent="0.25">
      <c r="A7" s="34"/>
      <c r="B7" s="30"/>
      <c r="C7" s="30"/>
      <c r="D7" s="30"/>
      <c r="E7" s="30"/>
      <c r="F7" s="30"/>
      <c r="G7" s="30"/>
      <c r="H7" s="30"/>
      <c r="I7" s="30"/>
      <c r="J7" s="31"/>
    </row>
    <row r="8" spans="1:10" ht="47.25" x14ac:dyDescent="0.25">
      <c r="A8" s="17" t="s">
        <v>16</v>
      </c>
      <c r="B8" s="107" t="s">
        <v>134</v>
      </c>
      <c r="C8" s="109"/>
      <c r="D8" s="17" t="s">
        <v>135</v>
      </c>
      <c r="E8" s="94" t="s">
        <v>136</v>
      </c>
      <c r="F8" s="94"/>
      <c r="G8" s="94" t="s">
        <v>137</v>
      </c>
      <c r="H8" s="94"/>
      <c r="I8" s="94" t="s">
        <v>138</v>
      </c>
      <c r="J8" s="94"/>
    </row>
    <row r="9" spans="1:10" ht="31.5" x14ac:dyDescent="0.25">
      <c r="A9" s="4"/>
      <c r="B9" s="94"/>
      <c r="C9" s="94"/>
      <c r="D9" s="17"/>
      <c r="E9" s="94"/>
      <c r="F9" s="94"/>
      <c r="G9" s="17" t="s">
        <v>33</v>
      </c>
      <c r="H9" s="17" t="s">
        <v>34</v>
      </c>
      <c r="I9" s="94"/>
      <c r="J9" s="94"/>
    </row>
    <row r="10" spans="1:10" ht="31.5" customHeight="1" x14ac:dyDescent="0.25">
      <c r="A10" s="107" t="s">
        <v>139</v>
      </c>
      <c r="B10" s="103"/>
      <c r="C10" s="103"/>
      <c r="D10" s="103"/>
      <c r="E10" s="103"/>
      <c r="F10" s="103"/>
      <c r="G10" s="103"/>
      <c r="H10" s="103"/>
      <c r="I10" s="103"/>
      <c r="J10" s="109"/>
    </row>
    <row r="11" spans="1:10" ht="98.25" customHeight="1" x14ac:dyDescent="0.25">
      <c r="A11" s="19" t="s">
        <v>143</v>
      </c>
      <c r="B11" s="101" t="s">
        <v>38</v>
      </c>
      <c r="C11" s="101" t="s">
        <v>38</v>
      </c>
      <c r="D11" s="56"/>
      <c r="E11" s="94">
        <f>Sheet1!E212</f>
        <v>187022</v>
      </c>
      <c r="F11" s="94"/>
      <c r="G11" s="19">
        <f>Sheet1!G212</f>
        <v>186870</v>
      </c>
      <c r="H11" s="19" t="str">
        <f>Sheet1!H212</f>
        <v>152(125) compalints due to thunderstorm/ heavy rainfall force majeure</v>
      </c>
      <c r="I11" s="183">
        <f>Sheet1!I212</f>
        <v>0.99919999999999998</v>
      </c>
      <c r="J11" s="183"/>
    </row>
    <row r="12" spans="1:10" ht="81.75" customHeight="1" x14ac:dyDescent="0.25">
      <c r="A12" s="19" t="s">
        <v>144</v>
      </c>
      <c r="B12" s="101" t="s">
        <v>40</v>
      </c>
      <c r="C12" s="101" t="s">
        <v>40</v>
      </c>
      <c r="D12" s="56"/>
      <c r="E12" s="94">
        <f>Sheet1!E213</f>
        <v>705</v>
      </c>
      <c r="F12" s="94"/>
      <c r="G12" s="19">
        <f>Sheet1!G213</f>
        <v>702</v>
      </c>
      <c r="H12" s="19" t="str">
        <f>Sheet1!H213</f>
        <v>3 (dueto  heavy rainfall)</v>
      </c>
      <c r="I12" s="183">
        <f>Sheet1!I213</f>
        <v>0.99570000000000003</v>
      </c>
      <c r="J12" s="183"/>
    </row>
    <row r="13" spans="1:10" ht="53.25" customHeight="1" x14ac:dyDescent="0.25">
      <c r="A13" s="19" t="s">
        <v>145</v>
      </c>
      <c r="B13" s="101" t="s">
        <v>41</v>
      </c>
      <c r="C13" s="101" t="s">
        <v>41</v>
      </c>
      <c r="D13" s="56"/>
      <c r="E13" s="94">
        <f>Sheet1!E214</f>
        <v>12</v>
      </c>
      <c r="F13" s="94"/>
      <c r="G13" s="19">
        <f>Sheet1!G214</f>
        <v>12</v>
      </c>
      <c r="H13" s="19">
        <f>Sheet1!H214</f>
        <v>0</v>
      </c>
      <c r="I13" s="183">
        <f>Sheet1!I214</f>
        <v>1</v>
      </c>
      <c r="J13" s="183"/>
    </row>
    <row r="14" spans="1:10" ht="71.25" customHeight="1" x14ac:dyDescent="0.25">
      <c r="A14" s="19" t="s">
        <v>146</v>
      </c>
      <c r="B14" s="101" t="s">
        <v>140</v>
      </c>
      <c r="C14" s="101" t="s">
        <v>140</v>
      </c>
      <c r="D14" s="56"/>
      <c r="E14" s="94">
        <f>Sheet1!E215</f>
        <v>52900</v>
      </c>
      <c r="F14" s="94"/>
      <c r="G14" s="19">
        <f>Sheet1!G215</f>
        <v>52900</v>
      </c>
      <c r="H14" s="19">
        <f>Sheet1!H215</f>
        <v>0</v>
      </c>
      <c r="I14" s="183">
        <f>Sheet1!I215</f>
        <v>1</v>
      </c>
      <c r="J14" s="183"/>
    </row>
    <row r="15" spans="1:10" ht="21.75" customHeight="1" x14ac:dyDescent="0.25">
      <c r="A15" s="19" t="s">
        <v>147</v>
      </c>
      <c r="B15" s="101" t="s">
        <v>141</v>
      </c>
      <c r="C15" s="101" t="s">
        <v>141</v>
      </c>
      <c r="D15" s="56"/>
      <c r="E15" s="94">
        <f>Sheet1!E216</f>
        <v>433</v>
      </c>
      <c r="F15" s="94"/>
      <c r="G15" s="19">
        <f>Sheet1!G216</f>
        <v>433</v>
      </c>
      <c r="H15" s="19">
        <f>Sheet1!H216</f>
        <v>0</v>
      </c>
      <c r="I15" s="183">
        <f>Sheet1!I216</f>
        <v>1</v>
      </c>
      <c r="J15" s="183"/>
    </row>
    <row r="16" spans="1:10" ht="20.25" customHeight="1" x14ac:dyDescent="0.25">
      <c r="A16" s="19" t="s">
        <v>148</v>
      </c>
      <c r="B16" s="101" t="s">
        <v>149</v>
      </c>
      <c r="C16" s="101" t="s">
        <v>142</v>
      </c>
      <c r="D16" s="56"/>
      <c r="E16" s="94">
        <f>Sheet1!E217</f>
        <v>5740</v>
      </c>
      <c r="F16" s="94"/>
      <c r="G16" s="19">
        <f>Sheet1!G217</f>
        <v>5327</v>
      </c>
      <c r="H16" s="19">
        <f>Sheet1!H217</f>
        <v>413</v>
      </c>
      <c r="I16" s="183">
        <f>Sheet1!I217</f>
        <v>0.92800000000000005</v>
      </c>
      <c r="J16" s="183"/>
    </row>
    <row r="17" spans="1:10" ht="17.25" customHeight="1" x14ac:dyDescent="0.25">
      <c r="A17" s="56"/>
      <c r="B17" s="107" t="s">
        <v>150</v>
      </c>
      <c r="C17" s="103"/>
      <c r="D17" s="103"/>
      <c r="E17" s="103"/>
      <c r="F17" s="103"/>
      <c r="G17" s="103"/>
      <c r="H17" s="103"/>
      <c r="I17" s="103"/>
      <c r="J17" s="109"/>
    </row>
    <row r="18" spans="1:10" x14ac:dyDescent="0.25">
      <c r="A18" s="19">
        <v>2</v>
      </c>
      <c r="B18" s="101" t="s">
        <v>151</v>
      </c>
      <c r="C18" s="101"/>
      <c r="D18" s="56"/>
      <c r="E18" s="94" t="str">
        <f>Sheet1!E219</f>
        <v>07:41 hr</v>
      </c>
      <c r="F18" s="94"/>
      <c r="G18" s="56">
        <f>Sheet1!G219</f>
        <v>0</v>
      </c>
      <c r="H18" s="56">
        <f>Sheet1!H219</f>
        <v>0</v>
      </c>
      <c r="I18" s="182">
        <f>Sheet1!I219</f>
        <v>0</v>
      </c>
      <c r="J18" s="182"/>
    </row>
    <row r="19" spans="1:10" x14ac:dyDescent="0.25">
      <c r="A19" s="19"/>
      <c r="B19" s="101" t="s">
        <v>152</v>
      </c>
      <c r="C19" s="101"/>
      <c r="D19" s="56"/>
      <c r="E19" s="94" t="str">
        <f>Sheet1!E220</f>
        <v>NIL</v>
      </c>
      <c r="F19" s="94"/>
      <c r="G19" s="56">
        <f>Sheet1!G220</f>
        <v>0</v>
      </c>
      <c r="H19" s="56">
        <f>Sheet1!H220</f>
        <v>0</v>
      </c>
      <c r="I19" s="182">
        <f>Sheet1!I220</f>
        <v>0</v>
      </c>
      <c r="J19" s="182"/>
    </row>
    <row r="20" spans="1:10" x14ac:dyDescent="0.25">
      <c r="A20" s="19">
        <v>3</v>
      </c>
      <c r="B20" s="101" t="s">
        <v>153</v>
      </c>
      <c r="C20" s="101"/>
      <c r="D20" s="56"/>
      <c r="E20" s="94">
        <f>Sheet1!E221</f>
        <v>2511</v>
      </c>
      <c r="F20" s="94"/>
      <c r="G20" s="56">
        <f>Sheet1!G221</f>
        <v>2511</v>
      </c>
      <c r="H20" s="56">
        <f>Sheet1!H221</f>
        <v>0</v>
      </c>
      <c r="I20" s="182">
        <f>Sheet1!I221</f>
        <v>1</v>
      </c>
      <c r="J20" s="182"/>
    </row>
    <row r="21" spans="1:10" ht="15.75" customHeight="1" x14ac:dyDescent="0.25">
      <c r="A21" s="19"/>
      <c r="B21" s="94" t="s">
        <v>154</v>
      </c>
      <c r="C21" s="94"/>
      <c r="D21" s="94"/>
      <c r="E21" s="94"/>
      <c r="F21" s="94"/>
      <c r="G21" s="94"/>
      <c r="H21" s="94"/>
      <c r="I21" s="94"/>
      <c r="J21" s="94"/>
    </row>
    <row r="22" spans="1:10" x14ac:dyDescent="0.25">
      <c r="A22" s="19">
        <v>4</v>
      </c>
      <c r="B22" s="101" t="s">
        <v>155</v>
      </c>
      <c r="C22" s="101"/>
      <c r="D22" s="56"/>
      <c r="E22" s="94">
        <f>Sheet1!E223</f>
        <v>0.19500000000000001</v>
      </c>
      <c r="F22" s="94"/>
      <c r="G22" s="56">
        <f>Sheet1!G223</f>
        <v>0</v>
      </c>
      <c r="H22" s="56">
        <f>Sheet1!H223</f>
        <v>0</v>
      </c>
      <c r="I22" s="94">
        <f>Sheet1!I223</f>
        <v>0</v>
      </c>
      <c r="J22" s="94"/>
    </row>
    <row r="23" spans="1:10" x14ac:dyDescent="0.25">
      <c r="A23" s="39"/>
      <c r="B23" s="101" t="s">
        <v>156</v>
      </c>
      <c r="C23" s="101"/>
      <c r="D23" s="56"/>
      <c r="E23" s="94">
        <f>Sheet1!E224</f>
        <v>0.22900000000000001</v>
      </c>
      <c r="F23" s="94"/>
      <c r="G23" s="56">
        <f>Sheet1!G224</f>
        <v>0</v>
      </c>
      <c r="H23" s="56">
        <f>Sheet1!H224</f>
        <v>0</v>
      </c>
      <c r="I23" s="94">
        <f>Sheet1!I224</f>
        <v>0</v>
      </c>
      <c r="J23" s="94"/>
    </row>
    <row r="24" spans="1:10" x14ac:dyDescent="0.25">
      <c r="A24" s="39"/>
      <c r="B24" s="101" t="s">
        <v>157</v>
      </c>
      <c r="C24" s="101"/>
      <c r="D24" s="56"/>
      <c r="E24" s="94">
        <f>Sheet1!E225</f>
        <v>1.1743589743589744</v>
      </c>
      <c r="F24" s="94"/>
      <c r="G24" s="56">
        <f>Sheet1!G225</f>
        <v>0</v>
      </c>
      <c r="H24" s="56">
        <f>Sheet1!H225</f>
        <v>0</v>
      </c>
      <c r="I24" s="94">
        <f>Sheet1!I225</f>
        <v>0</v>
      </c>
      <c r="J24" s="94"/>
    </row>
    <row r="25" spans="1:10" x14ac:dyDescent="0.25">
      <c r="A25" s="56">
        <v>5</v>
      </c>
      <c r="B25" s="101" t="s">
        <v>158</v>
      </c>
      <c r="C25" s="101"/>
      <c r="D25" s="56"/>
      <c r="E25" s="94">
        <f>Sheet1!E226</f>
        <v>0</v>
      </c>
      <c r="F25" s="94"/>
      <c r="G25" s="56">
        <f>Sheet1!G226</f>
        <v>0</v>
      </c>
      <c r="H25" s="56">
        <f>Sheet1!H226</f>
        <v>0</v>
      </c>
      <c r="I25" s="94">
        <f>Sheet1!I226</f>
        <v>0</v>
      </c>
      <c r="J25" s="94"/>
    </row>
    <row r="26" spans="1:10" x14ac:dyDescent="0.25">
      <c r="A26" s="56">
        <v>6</v>
      </c>
      <c r="B26" s="101" t="s">
        <v>159</v>
      </c>
      <c r="C26" s="101"/>
      <c r="D26" s="56"/>
      <c r="E26" s="94">
        <f>Sheet1!E227</f>
        <v>0</v>
      </c>
      <c r="F26" s="94"/>
      <c r="G26" s="56">
        <f>Sheet1!G227</f>
        <v>0</v>
      </c>
      <c r="H26" s="56">
        <f>Sheet1!H227</f>
        <v>0</v>
      </c>
      <c r="I26" s="94">
        <f>Sheet1!I227</f>
        <v>0</v>
      </c>
      <c r="J26" s="94"/>
    </row>
    <row r="27" spans="1:10" x14ac:dyDescent="0.25">
      <c r="A27" s="56">
        <v>7</v>
      </c>
      <c r="B27" s="101" t="s">
        <v>160</v>
      </c>
      <c r="C27" s="101"/>
      <c r="D27" s="56"/>
      <c r="E27" s="94">
        <f>Sheet1!E228</f>
        <v>0</v>
      </c>
      <c r="F27" s="94"/>
      <c r="G27" s="56">
        <f>Sheet1!G228</f>
        <v>0</v>
      </c>
      <c r="H27" s="56">
        <f>Sheet1!H228</f>
        <v>0</v>
      </c>
      <c r="I27" s="94">
        <f>Sheet1!I228</f>
        <v>0</v>
      </c>
      <c r="J27" s="94"/>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C5" sqref="C5:C6"/>
    </sheetView>
  </sheetViews>
  <sheetFormatPr defaultRowHeight="15.75" x14ac:dyDescent="0.25"/>
  <cols>
    <col min="1" max="2" width="16.28515625" style="18" customWidth="1"/>
    <col min="3" max="3" width="20.42578125" style="18" customWidth="1"/>
    <col min="4" max="10" width="16.28515625" style="18" customWidth="1"/>
    <col min="11" max="16384" width="9.140625" style="18"/>
  </cols>
  <sheetData>
    <row r="1" spans="1:10" ht="16.5" thickBot="1" x14ac:dyDescent="0.3"/>
    <row r="2" spans="1:10" x14ac:dyDescent="0.25">
      <c r="A2" s="83" t="s">
        <v>161</v>
      </c>
      <c r="B2" s="84"/>
      <c r="C2" s="84"/>
      <c r="D2" s="84"/>
      <c r="E2" s="84"/>
      <c r="F2" s="84"/>
      <c r="G2" s="84"/>
      <c r="H2" s="84"/>
      <c r="I2" s="84"/>
      <c r="J2" s="85"/>
    </row>
    <row r="3" spans="1:10" x14ac:dyDescent="0.25">
      <c r="A3" s="75"/>
      <c r="B3" s="76"/>
      <c r="C3" s="76"/>
      <c r="D3" s="76"/>
      <c r="E3" s="76"/>
      <c r="F3" s="76"/>
      <c r="G3" s="76"/>
      <c r="H3" s="76"/>
      <c r="I3" s="76"/>
      <c r="J3" s="77"/>
    </row>
    <row r="4" spans="1:10" x14ac:dyDescent="0.25">
      <c r="A4" s="78" t="s">
        <v>0</v>
      </c>
      <c r="B4" s="79"/>
      <c r="C4" s="80" t="s">
        <v>13</v>
      </c>
      <c r="D4" s="80"/>
      <c r="E4" s="80"/>
      <c r="F4" s="80"/>
      <c r="G4" s="80"/>
      <c r="H4" s="30"/>
      <c r="I4" s="30"/>
      <c r="J4" s="31"/>
    </row>
    <row r="5" spans="1:10" x14ac:dyDescent="0.25">
      <c r="A5" s="78" t="s">
        <v>1</v>
      </c>
      <c r="B5" s="79"/>
      <c r="C5" s="59">
        <v>43252</v>
      </c>
      <c r="D5" s="60"/>
      <c r="E5" s="60"/>
      <c r="F5" s="60"/>
      <c r="G5" s="60"/>
      <c r="H5" s="30"/>
      <c r="I5" s="30"/>
      <c r="J5" s="31"/>
    </row>
    <row r="6" spans="1:10" x14ac:dyDescent="0.25">
      <c r="A6" s="78" t="s">
        <v>2</v>
      </c>
      <c r="B6" s="79"/>
      <c r="C6" s="70">
        <v>2018</v>
      </c>
      <c r="D6" s="60"/>
      <c r="E6" s="60"/>
      <c r="F6" s="60"/>
      <c r="G6" s="60"/>
      <c r="H6" s="30"/>
      <c r="I6" s="30"/>
      <c r="J6" s="31"/>
    </row>
    <row r="8" spans="1:10" x14ac:dyDescent="0.25">
      <c r="A8" s="17" t="s">
        <v>16</v>
      </c>
      <c r="B8" s="94" t="s">
        <v>169</v>
      </c>
      <c r="C8" s="94"/>
      <c r="D8" s="94" t="s">
        <v>170</v>
      </c>
      <c r="E8" s="94"/>
      <c r="F8" s="95" t="s">
        <v>162</v>
      </c>
      <c r="G8" s="95"/>
      <c r="H8" s="95" t="s">
        <v>163</v>
      </c>
      <c r="I8" s="95"/>
      <c r="J8" s="95"/>
    </row>
    <row r="9" spans="1:10" ht="63" x14ac:dyDescent="0.25">
      <c r="A9" s="17"/>
      <c r="B9" s="87"/>
      <c r="C9" s="88"/>
      <c r="D9" s="87"/>
      <c r="E9" s="88"/>
      <c r="F9" s="6" t="s">
        <v>164</v>
      </c>
      <c r="G9" s="6" t="s">
        <v>165</v>
      </c>
      <c r="H9" s="6" t="s">
        <v>166</v>
      </c>
      <c r="I9" s="6" t="s">
        <v>167</v>
      </c>
      <c r="J9" s="6" t="s">
        <v>168</v>
      </c>
    </row>
    <row r="10" spans="1:10" ht="30" customHeight="1" x14ac:dyDescent="0.25">
      <c r="A10" s="17">
        <v>1</v>
      </c>
      <c r="B10" s="91" t="s">
        <v>171</v>
      </c>
      <c r="C10" s="92"/>
      <c r="D10" s="87"/>
      <c r="E10" s="88"/>
      <c r="F10" s="19">
        <f>Sheet1!F240</f>
        <v>0</v>
      </c>
      <c r="G10" s="19">
        <f>Sheet1!G240</f>
        <v>0</v>
      </c>
      <c r="H10" s="19">
        <f>Sheet1!H240</f>
        <v>0</v>
      </c>
      <c r="I10" s="19">
        <f>Sheet1!I240</f>
        <v>0</v>
      </c>
      <c r="J10" s="19">
        <f>Sheet1!J240</f>
        <v>0</v>
      </c>
    </row>
    <row r="11" spans="1:10" ht="64.5" customHeight="1" x14ac:dyDescent="0.25">
      <c r="A11" s="17" t="s">
        <v>143</v>
      </c>
      <c r="B11" s="91" t="s">
        <v>172</v>
      </c>
      <c r="C11" s="92" t="s">
        <v>172</v>
      </c>
      <c r="D11" s="89" t="s">
        <v>173</v>
      </c>
      <c r="E11" s="90"/>
      <c r="F11" s="19">
        <f>Sheet1!F241</f>
        <v>0</v>
      </c>
      <c r="G11" s="19">
        <f>Sheet1!G241</f>
        <v>0</v>
      </c>
      <c r="H11" s="19">
        <f>Sheet1!H241</f>
        <v>0</v>
      </c>
      <c r="I11" s="19">
        <f>Sheet1!I241</f>
        <v>0</v>
      </c>
      <c r="J11" s="19">
        <f>Sheet1!J241</f>
        <v>0</v>
      </c>
    </row>
    <row r="12" spans="1:10" x14ac:dyDescent="0.25">
      <c r="A12" s="17" t="s">
        <v>144</v>
      </c>
      <c r="B12" s="91" t="s">
        <v>174</v>
      </c>
      <c r="C12" s="92" t="s">
        <v>174</v>
      </c>
      <c r="D12" s="89" t="s">
        <v>175</v>
      </c>
      <c r="E12" s="90" t="s">
        <v>175</v>
      </c>
      <c r="F12" s="19">
        <f>Sheet1!F242</f>
        <v>0</v>
      </c>
      <c r="G12" s="19">
        <f>Sheet1!G242</f>
        <v>0</v>
      </c>
      <c r="H12" s="19">
        <f>Sheet1!H242</f>
        <v>0</v>
      </c>
      <c r="I12" s="19">
        <f>Sheet1!I242</f>
        <v>0</v>
      </c>
      <c r="J12" s="19">
        <f>Sheet1!J242</f>
        <v>0</v>
      </c>
    </row>
    <row r="13" spans="1:10" x14ac:dyDescent="0.25">
      <c r="A13" s="17" t="s">
        <v>145</v>
      </c>
      <c r="B13" s="91" t="s">
        <v>176</v>
      </c>
      <c r="C13" s="92" t="s">
        <v>176</v>
      </c>
      <c r="D13" s="89" t="s">
        <v>177</v>
      </c>
      <c r="E13" s="90" t="s">
        <v>177</v>
      </c>
      <c r="F13" s="19">
        <f>Sheet1!F243</f>
        <v>0</v>
      </c>
      <c r="G13" s="19">
        <f>Sheet1!G243</f>
        <v>0</v>
      </c>
      <c r="H13" s="19">
        <f>Sheet1!H243</f>
        <v>0</v>
      </c>
      <c r="I13" s="19">
        <f>Sheet1!I243</f>
        <v>0</v>
      </c>
      <c r="J13" s="19">
        <f>Sheet1!J243</f>
        <v>0</v>
      </c>
    </row>
    <row r="14" spans="1:10" x14ac:dyDescent="0.25">
      <c r="A14" s="17" t="s">
        <v>146</v>
      </c>
      <c r="B14" s="91" t="s">
        <v>178</v>
      </c>
      <c r="C14" s="92" t="s">
        <v>178</v>
      </c>
      <c r="D14" s="89" t="s">
        <v>179</v>
      </c>
      <c r="E14" s="90" t="s">
        <v>179</v>
      </c>
      <c r="F14" s="19">
        <f>Sheet1!F244</f>
        <v>0</v>
      </c>
      <c r="G14" s="19">
        <f>Sheet1!G244</f>
        <v>0</v>
      </c>
      <c r="H14" s="19">
        <f>Sheet1!H244</f>
        <v>0</v>
      </c>
      <c r="I14" s="19">
        <f>Sheet1!I244</f>
        <v>0</v>
      </c>
      <c r="J14" s="19">
        <f>Sheet1!J244</f>
        <v>0</v>
      </c>
    </row>
    <row r="15" spans="1:10" x14ac:dyDescent="0.25">
      <c r="A15" s="17" t="s">
        <v>147</v>
      </c>
      <c r="B15" s="91" t="s">
        <v>180</v>
      </c>
      <c r="C15" s="92" t="s">
        <v>180</v>
      </c>
      <c r="D15" s="89" t="s">
        <v>181</v>
      </c>
      <c r="E15" s="90" t="s">
        <v>181</v>
      </c>
      <c r="F15" s="19">
        <f>Sheet1!F245</f>
        <v>0</v>
      </c>
      <c r="G15" s="19">
        <f>Sheet1!G245</f>
        <v>0</v>
      </c>
      <c r="H15" s="19">
        <f>Sheet1!H245</f>
        <v>0</v>
      </c>
      <c r="I15" s="19">
        <f>Sheet1!I245</f>
        <v>0</v>
      </c>
      <c r="J15" s="19">
        <f>Sheet1!J245</f>
        <v>0</v>
      </c>
    </row>
    <row r="16" spans="1:10" x14ac:dyDescent="0.25">
      <c r="A16" s="17">
        <v>2</v>
      </c>
      <c r="B16" s="91" t="s">
        <v>93</v>
      </c>
      <c r="C16" s="92" t="s">
        <v>93</v>
      </c>
      <c r="D16" s="89" t="s">
        <v>182</v>
      </c>
      <c r="E16" s="90" t="s">
        <v>182</v>
      </c>
      <c r="F16" s="19">
        <f>Sheet1!F246</f>
        <v>0</v>
      </c>
      <c r="G16" s="19">
        <f>Sheet1!G246</f>
        <v>0</v>
      </c>
      <c r="H16" s="19">
        <f>Sheet1!H246</f>
        <v>0</v>
      </c>
      <c r="I16" s="19">
        <f>Sheet1!I246</f>
        <v>0</v>
      </c>
      <c r="J16" s="19">
        <f>Sheet1!J246</f>
        <v>0</v>
      </c>
    </row>
    <row r="17" spans="1:10" x14ac:dyDescent="0.25">
      <c r="A17" s="17">
        <v>3</v>
      </c>
      <c r="B17" s="91" t="s">
        <v>95</v>
      </c>
      <c r="C17" s="92" t="s">
        <v>95</v>
      </c>
      <c r="D17" s="89" t="s">
        <v>183</v>
      </c>
      <c r="E17" s="90" t="s">
        <v>183</v>
      </c>
      <c r="F17" s="19">
        <f>Sheet1!F247</f>
        <v>0</v>
      </c>
      <c r="G17" s="19">
        <f>Sheet1!G247</f>
        <v>0</v>
      </c>
      <c r="H17" s="19">
        <f>Sheet1!H247</f>
        <v>0</v>
      </c>
      <c r="I17" s="19">
        <f>Sheet1!I247</f>
        <v>0</v>
      </c>
      <c r="J17" s="19">
        <f>Sheet1!J247</f>
        <v>0</v>
      </c>
    </row>
    <row r="18" spans="1:10" x14ac:dyDescent="0.25">
      <c r="A18" s="17">
        <v>4</v>
      </c>
      <c r="B18" s="91" t="s">
        <v>184</v>
      </c>
      <c r="C18" s="92" t="s">
        <v>184</v>
      </c>
      <c r="D18" s="89" t="s">
        <v>185</v>
      </c>
      <c r="E18" s="90" t="s">
        <v>185</v>
      </c>
      <c r="F18" s="19">
        <f>Sheet1!F248</f>
        <v>0</v>
      </c>
      <c r="G18" s="19">
        <f>Sheet1!G248</f>
        <v>0</v>
      </c>
      <c r="H18" s="19">
        <f>Sheet1!H248</f>
        <v>0</v>
      </c>
      <c r="I18" s="19">
        <f>Sheet1!I248</f>
        <v>0</v>
      </c>
      <c r="J18" s="19">
        <f>Sheet1!J248</f>
        <v>0</v>
      </c>
    </row>
    <row r="19" spans="1:10" x14ac:dyDescent="0.25">
      <c r="A19" s="17">
        <v>5</v>
      </c>
      <c r="B19" s="91" t="s">
        <v>186</v>
      </c>
      <c r="C19" s="92" t="s">
        <v>186</v>
      </c>
      <c r="D19" s="89" t="s">
        <v>183</v>
      </c>
      <c r="E19" s="90" t="s">
        <v>183</v>
      </c>
      <c r="F19" s="19">
        <f>Sheet1!F249</f>
        <v>0</v>
      </c>
      <c r="G19" s="19">
        <f>Sheet1!G249</f>
        <v>0</v>
      </c>
      <c r="H19" s="19">
        <f>Sheet1!H249</f>
        <v>0</v>
      </c>
      <c r="I19" s="19">
        <f>Sheet1!I249</f>
        <v>0</v>
      </c>
      <c r="J19" s="19">
        <f>Sheet1!J249</f>
        <v>0</v>
      </c>
    </row>
    <row r="20" spans="1:10" x14ac:dyDescent="0.25">
      <c r="A20" s="17">
        <v>6</v>
      </c>
      <c r="B20" s="91" t="s">
        <v>187</v>
      </c>
      <c r="C20" s="92" t="s">
        <v>187</v>
      </c>
      <c r="D20" s="89" t="s">
        <v>188</v>
      </c>
      <c r="E20" s="90" t="s">
        <v>188</v>
      </c>
      <c r="F20" s="19">
        <f>Sheet1!F250</f>
        <v>0</v>
      </c>
      <c r="G20" s="19">
        <f>Sheet1!G250</f>
        <v>0</v>
      </c>
      <c r="H20" s="19">
        <f>Sheet1!H250</f>
        <v>0</v>
      </c>
      <c r="I20" s="19">
        <f>Sheet1!I250</f>
        <v>0</v>
      </c>
      <c r="J20" s="19">
        <f>Sheet1!J250</f>
        <v>0</v>
      </c>
    </row>
    <row r="21" spans="1:10" x14ac:dyDescent="0.25">
      <c r="A21" s="17">
        <v>7</v>
      </c>
      <c r="B21" s="91" t="s">
        <v>189</v>
      </c>
      <c r="C21" s="92" t="s">
        <v>189</v>
      </c>
      <c r="D21" s="89" t="s">
        <v>190</v>
      </c>
      <c r="E21" s="90" t="s">
        <v>190</v>
      </c>
      <c r="F21" s="19">
        <f>Sheet1!F251</f>
        <v>0</v>
      </c>
      <c r="G21" s="19">
        <f>Sheet1!G251</f>
        <v>0</v>
      </c>
      <c r="H21" s="19">
        <f>Sheet1!H251</f>
        <v>0</v>
      </c>
      <c r="I21" s="19">
        <f>Sheet1!I251</f>
        <v>0</v>
      </c>
      <c r="J21" s="19">
        <f>Sheet1!J251</f>
        <v>0</v>
      </c>
    </row>
    <row r="22" spans="1:10" x14ac:dyDescent="0.25">
      <c r="A22" s="17">
        <v>8</v>
      </c>
      <c r="B22" s="91" t="s">
        <v>191</v>
      </c>
      <c r="C22" s="92" t="s">
        <v>191</v>
      </c>
      <c r="D22" s="89" t="s">
        <v>192</v>
      </c>
      <c r="E22" s="90" t="s">
        <v>192</v>
      </c>
      <c r="F22" s="19">
        <f>Sheet1!F252</f>
        <v>0</v>
      </c>
      <c r="G22" s="19">
        <f>Sheet1!G252</f>
        <v>0</v>
      </c>
      <c r="H22" s="19">
        <f>Sheet1!H252</f>
        <v>0</v>
      </c>
      <c r="I22" s="19">
        <f>Sheet1!I252</f>
        <v>0</v>
      </c>
      <c r="J22" s="19">
        <f>Sheet1!J252</f>
        <v>0</v>
      </c>
    </row>
    <row r="23" spans="1:10" x14ac:dyDescent="0.25">
      <c r="A23" s="17">
        <v>9</v>
      </c>
      <c r="B23" s="91" t="s">
        <v>193</v>
      </c>
      <c r="C23" s="92" t="s">
        <v>193</v>
      </c>
      <c r="D23" s="87"/>
      <c r="E23" s="88"/>
      <c r="F23" s="19">
        <f>Sheet1!F253</f>
        <v>0</v>
      </c>
      <c r="G23" s="19">
        <f>Sheet1!G253</f>
        <v>0</v>
      </c>
      <c r="H23" s="19">
        <f>Sheet1!H253</f>
        <v>0</v>
      </c>
      <c r="I23" s="19">
        <f>Sheet1!I253</f>
        <v>0</v>
      </c>
      <c r="J23" s="19">
        <f>Sheet1!J253</f>
        <v>0</v>
      </c>
    </row>
    <row r="24" spans="1:10" x14ac:dyDescent="0.25">
      <c r="A24" s="17">
        <v>10</v>
      </c>
      <c r="B24" s="91" t="s">
        <v>194</v>
      </c>
      <c r="C24" s="92" t="s">
        <v>194</v>
      </c>
      <c r="D24" s="87"/>
      <c r="E24" s="88"/>
      <c r="F24" s="19">
        <f>Sheet1!F254</f>
        <v>0</v>
      </c>
      <c r="G24" s="19">
        <f>Sheet1!G254</f>
        <v>0</v>
      </c>
      <c r="H24" s="19">
        <f>Sheet1!H254</f>
        <v>0</v>
      </c>
      <c r="I24" s="19">
        <f>Sheet1!I254</f>
        <v>0</v>
      </c>
      <c r="J24" s="19">
        <f>Sheet1!J254</f>
        <v>0</v>
      </c>
    </row>
    <row r="25" spans="1:10" x14ac:dyDescent="0.25">
      <c r="A25" s="17">
        <v>11</v>
      </c>
      <c r="B25" s="91" t="s">
        <v>35</v>
      </c>
      <c r="C25" s="92" t="s">
        <v>35</v>
      </c>
      <c r="D25" s="87"/>
      <c r="E25" s="88"/>
      <c r="F25" s="19">
        <f>Sheet1!F255</f>
        <v>0</v>
      </c>
      <c r="G25" s="19">
        <f>Sheet1!G255</f>
        <v>0</v>
      </c>
      <c r="H25" s="19">
        <f>Sheet1!H255</f>
        <v>0</v>
      </c>
      <c r="I25" s="19">
        <f>Sheet1!I255</f>
        <v>0</v>
      </c>
      <c r="J25" s="19">
        <f>Sheet1!J255</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C5" sqref="C5:C6"/>
    </sheetView>
  </sheetViews>
  <sheetFormatPr defaultRowHeight="15.75" x14ac:dyDescent="0.25"/>
  <cols>
    <col min="1" max="2" width="16.28515625" style="18" customWidth="1"/>
    <col min="3" max="3" width="20.42578125" style="18" customWidth="1"/>
    <col min="4" max="10" width="16.28515625" style="18" customWidth="1"/>
    <col min="11" max="16384" width="9.140625" style="18"/>
  </cols>
  <sheetData>
    <row r="1" spans="1:10" ht="16.5" thickBot="1" x14ac:dyDescent="0.3"/>
    <row r="2" spans="1:10" x14ac:dyDescent="0.25">
      <c r="A2" s="83" t="s">
        <v>195</v>
      </c>
      <c r="B2" s="84"/>
      <c r="C2" s="84"/>
      <c r="D2" s="84"/>
      <c r="E2" s="84"/>
      <c r="F2" s="84"/>
      <c r="G2" s="84"/>
      <c r="H2" s="84"/>
      <c r="I2" s="84"/>
      <c r="J2" s="85"/>
    </row>
    <row r="3" spans="1:10" x14ac:dyDescent="0.25">
      <c r="A3" s="75"/>
      <c r="B3" s="76"/>
      <c r="C3" s="76"/>
      <c r="D3" s="76"/>
      <c r="E3" s="76"/>
      <c r="F3" s="76"/>
      <c r="G3" s="76"/>
      <c r="H3" s="76"/>
      <c r="I3" s="76"/>
      <c r="J3" s="77"/>
    </row>
    <row r="4" spans="1:10" x14ac:dyDescent="0.25">
      <c r="A4" s="78" t="s">
        <v>0</v>
      </c>
      <c r="B4" s="79"/>
      <c r="C4" s="80" t="s">
        <v>13</v>
      </c>
      <c r="D4" s="80"/>
      <c r="E4" s="80"/>
      <c r="F4" s="80"/>
      <c r="G4" s="80"/>
      <c r="H4" s="30"/>
      <c r="I4" s="30"/>
      <c r="J4" s="31"/>
    </row>
    <row r="5" spans="1:10" x14ac:dyDescent="0.25">
      <c r="A5" s="78" t="s">
        <v>1</v>
      </c>
      <c r="B5" s="79"/>
      <c r="C5" s="59">
        <v>43252</v>
      </c>
      <c r="D5" s="60"/>
      <c r="E5" s="60"/>
      <c r="F5" s="60"/>
      <c r="G5" s="60"/>
      <c r="H5" s="30"/>
      <c r="I5" s="30"/>
      <c r="J5" s="31"/>
    </row>
    <row r="6" spans="1:10" x14ac:dyDescent="0.25">
      <c r="A6" s="78" t="s">
        <v>2</v>
      </c>
      <c r="B6" s="79"/>
      <c r="C6" s="70">
        <v>2018</v>
      </c>
      <c r="D6" s="60"/>
      <c r="E6" s="60"/>
      <c r="F6" s="60"/>
      <c r="G6" s="60"/>
      <c r="H6" s="30"/>
      <c r="I6" s="30"/>
      <c r="J6" s="31"/>
    </row>
    <row r="7" spans="1:10" x14ac:dyDescent="0.25">
      <c r="A7" s="34"/>
      <c r="B7" s="30"/>
      <c r="C7" s="30"/>
      <c r="D7" s="30"/>
      <c r="E7" s="30"/>
      <c r="F7" s="30"/>
      <c r="G7" s="30"/>
      <c r="H7" s="30"/>
      <c r="I7" s="30"/>
      <c r="J7" s="31"/>
    </row>
    <row r="8" spans="1:10" ht="31.5" customHeight="1" x14ac:dyDescent="0.25">
      <c r="A8" s="81" t="s">
        <v>196</v>
      </c>
      <c r="B8" s="82"/>
      <c r="C8" s="82" t="s">
        <v>197</v>
      </c>
      <c r="D8" s="82"/>
      <c r="E8" s="82" t="s">
        <v>198</v>
      </c>
      <c r="F8" s="82"/>
      <c r="G8" s="82" t="s">
        <v>199</v>
      </c>
      <c r="H8" s="82"/>
      <c r="I8" s="82" t="s">
        <v>200</v>
      </c>
      <c r="J8" s="86"/>
    </row>
    <row r="9" spans="1:10" x14ac:dyDescent="0.25">
      <c r="A9" s="184">
        <f>Sheet1!A266</f>
        <v>191</v>
      </c>
      <c r="B9" s="185"/>
      <c r="C9" s="184">
        <f>Sheet1!C266</f>
        <v>165</v>
      </c>
      <c r="D9" s="185"/>
      <c r="E9" s="184">
        <f>Sheet1!E266</f>
        <v>0</v>
      </c>
      <c r="F9" s="185"/>
      <c r="G9" s="184">
        <f>Sheet1!G266</f>
        <v>0</v>
      </c>
      <c r="H9" s="185"/>
      <c r="I9" s="184">
        <f>Sheet1!I266</f>
        <v>0</v>
      </c>
      <c r="J9" s="185"/>
    </row>
    <row r="10" spans="1:10" x14ac:dyDescent="0.25">
      <c r="A10" s="184">
        <f>Sheet1!A267</f>
        <v>0</v>
      </c>
      <c r="B10" s="185"/>
      <c r="C10" s="184">
        <f>Sheet1!C267</f>
        <v>0</v>
      </c>
      <c r="D10" s="185"/>
      <c r="E10" s="184">
        <f>Sheet1!E267</f>
        <v>0</v>
      </c>
      <c r="F10" s="185"/>
      <c r="G10" s="184">
        <f>Sheet1!G267</f>
        <v>0</v>
      </c>
      <c r="H10" s="185"/>
      <c r="I10" s="184">
        <f>Sheet1!I267</f>
        <v>0</v>
      </c>
      <c r="J10" s="185"/>
    </row>
    <row r="11" spans="1:10" ht="16.5" thickBot="1" x14ac:dyDescent="0.3">
      <c r="A11" s="46"/>
      <c r="B11" s="35"/>
      <c r="C11" s="35"/>
      <c r="D11" s="35"/>
      <c r="E11" s="35"/>
      <c r="F11" s="35"/>
      <c r="G11" s="35"/>
      <c r="H11" s="35"/>
      <c r="I11" s="35"/>
      <c r="J11" s="47"/>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F11" sqref="F11"/>
    </sheetView>
  </sheetViews>
  <sheetFormatPr defaultRowHeight="15.75" x14ac:dyDescent="0.25"/>
  <cols>
    <col min="1" max="2" width="16.28515625" style="18" customWidth="1"/>
    <col min="3" max="3" width="20.42578125" style="18" customWidth="1"/>
    <col min="4" max="10" width="16.28515625" style="18" customWidth="1"/>
    <col min="11" max="16384" width="9.140625" style="18"/>
  </cols>
  <sheetData>
    <row r="1" spans="1:10" ht="16.5" thickBot="1" x14ac:dyDescent="0.3"/>
    <row r="2" spans="1:10" x14ac:dyDescent="0.25">
      <c r="A2" s="83" t="s">
        <v>201</v>
      </c>
      <c r="B2" s="84"/>
      <c r="C2" s="84"/>
      <c r="D2" s="84"/>
      <c r="E2" s="84"/>
      <c r="F2" s="84"/>
      <c r="G2" s="84"/>
      <c r="H2" s="84"/>
      <c r="I2" s="84"/>
      <c r="J2" s="85"/>
    </row>
    <row r="3" spans="1:10" x14ac:dyDescent="0.25">
      <c r="A3" s="75"/>
      <c r="B3" s="76"/>
      <c r="C3" s="76"/>
      <c r="D3" s="76"/>
      <c r="E3" s="76"/>
      <c r="F3" s="76"/>
      <c r="G3" s="76"/>
      <c r="H3" s="76"/>
      <c r="I3" s="76"/>
      <c r="J3" s="77"/>
    </row>
    <row r="4" spans="1:10" x14ac:dyDescent="0.25">
      <c r="A4" s="78" t="s">
        <v>0</v>
      </c>
      <c r="B4" s="79"/>
      <c r="C4" s="80" t="s">
        <v>13</v>
      </c>
      <c r="D4" s="80"/>
      <c r="E4" s="80"/>
      <c r="F4" s="80"/>
      <c r="G4" s="80"/>
      <c r="H4" s="30"/>
      <c r="I4" s="30"/>
      <c r="J4" s="31"/>
    </row>
    <row r="5" spans="1:10" x14ac:dyDescent="0.25">
      <c r="A5" s="78" t="s">
        <v>1</v>
      </c>
      <c r="B5" s="79"/>
      <c r="C5" s="59">
        <v>43252</v>
      </c>
      <c r="D5" s="60"/>
      <c r="E5" s="60"/>
      <c r="F5" s="60"/>
      <c r="G5" s="60"/>
      <c r="H5" s="30"/>
      <c r="I5" s="30"/>
      <c r="J5" s="31"/>
    </row>
    <row r="6" spans="1:10" x14ac:dyDescent="0.25">
      <c r="A6" s="78" t="s">
        <v>2</v>
      </c>
      <c r="B6" s="79"/>
      <c r="C6" s="70">
        <v>2018</v>
      </c>
      <c r="D6" s="60"/>
      <c r="E6" s="60"/>
      <c r="F6" s="60"/>
      <c r="G6" s="60"/>
      <c r="H6" s="30"/>
      <c r="I6" s="30"/>
      <c r="J6" s="31"/>
    </row>
    <row r="7" spans="1:10" x14ac:dyDescent="0.25">
      <c r="A7" s="34"/>
      <c r="B7" s="30"/>
      <c r="C7" s="30"/>
      <c r="D7" s="30"/>
      <c r="E7" s="30"/>
      <c r="F7" s="30"/>
      <c r="G7" s="30"/>
      <c r="H7" s="30"/>
      <c r="I7" s="30"/>
      <c r="J7" s="31"/>
    </row>
    <row r="8" spans="1:10" ht="30" customHeight="1" x14ac:dyDescent="0.25">
      <c r="A8" s="81" t="s">
        <v>196</v>
      </c>
      <c r="B8" s="82"/>
      <c r="C8" s="82" t="s">
        <v>202</v>
      </c>
      <c r="D8" s="82"/>
      <c r="E8" s="82" t="s">
        <v>203</v>
      </c>
      <c r="F8" s="82"/>
      <c r="G8" s="82" t="s">
        <v>204</v>
      </c>
      <c r="H8" s="82"/>
      <c r="I8" s="82" t="s">
        <v>205</v>
      </c>
      <c r="J8" s="82"/>
    </row>
    <row r="9" spans="1:10" x14ac:dyDescent="0.25">
      <c r="A9" s="71">
        <f>Sheet1!A277</f>
        <v>1208</v>
      </c>
      <c r="B9" s="72"/>
      <c r="C9" s="71">
        <f>Sheet1!C277</f>
        <v>970</v>
      </c>
      <c r="D9" s="72"/>
      <c r="E9" s="71">
        <f>Sheet1!E277</f>
        <v>0</v>
      </c>
      <c r="F9" s="72"/>
      <c r="G9" s="71">
        <f>Sheet1!G277</f>
        <v>0</v>
      </c>
      <c r="H9" s="72"/>
      <c r="I9" s="71">
        <f>Sheet1!I277</f>
        <v>0</v>
      </c>
      <c r="J9" s="72"/>
    </row>
    <row r="10" spans="1:10" x14ac:dyDescent="0.25">
      <c r="A10" s="71">
        <f>Sheet1!A278</f>
        <v>0</v>
      </c>
      <c r="B10" s="72"/>
      <c r="C10" s="71">
        <f>Sheet1!C278</f>
        <v>0</v>
      </c>
      <c r="D10" s="72"/>
      <c r="E10" s="71">
        <f>Sheet1!E278</f>
        <v>0</v>
      </c>
      <c r="F10" s="72"/>
      <c r="G10" s="71">
        <f>Sheet1!G278</f>
        <v>0</v>
      </c>
      <c r="H10" s="72"/>
      <c r="I10" s="71">
        <f>Sheet1!I278</f>
        <v>0</v>
      </c>
      <c r="J10" s="72"/>
    </row>
    <row r="11" spans="1:10" ht="16.5" thickBot="1" x14ac:dyDescent="0.3">
      <c r="A11" s="46"/>
      <c r="B11" s="35"/>
      <c r="C11" s="35"/>
      <c r="D11" s="35"/>
      <c r="E11" s="35"/>
      <c r="F11" s="35"/>
      <c r="G11" s="35"/>
      <c r="H11" s="35"/>
      <c r="I11" s="35"/>
      <c r="J11" s="47"/>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C5" sqref="C5:C6"/>
    </sheetView>
  </sheetViews>
  <sheetFormatPr defaultRowHeight="15" x14ac:dyDescent="0.25"/>
  <cols>
    <col min="1" max="10" width="9.42578125" style="3" customWidth="1"/>
    <col min="11" max="16384" width="9.140625" style="3"/>
  </cols>
  <sheetData>
    <row r="2" spans="1:10" ht="18" x14ac:dyDescent="0.25">
      <c r="A2" s="157" t="s">
        <v>14</v>
      </c>
      <c r="B2" s="157"/>
      <c r="C2" s="157"/>
      <c r="D2" s="157"/>
      <c r="E2" s="157"/>
      <c r="F2" s="157"/>
      <c r="G2" s="157"/>
      <c r="H2" s="157"/>
      <c r="I2" s="157"/>
      <c r="J2" s="157"/>
    </row>
    <row r="3" spans="1:10" x14ac:dyDescent="0.25">
      <c r="A3" s="153"/>
      <c r="B3" s="153"/>
      <c r="C3" s="153"/>
      <c r="D3" s="153"/>
      <c r="E3" s="153"/>
      <c r="F3" s="153"/>
      <c r="G3" s="153"/>
      <c r="H3" s="153"/>
      <c r="I3" s="153"/>
      <c r="J3" s="153"/>
    </row>
    <row r="4" spans="1:10" x14ac:dyDescent="0.25">
      <c r="A4" s="156" t="s">
        <v>0</v>
      </c>
      <c r="B4" s="156"/>
      <c r="C4" s="158" t="s">
        <v>13</v>
      </c>
      <c r="D4" s="158"/>
      <c r="E4" s="158"/>
      <c r="F4" s="158"/>
      <c r="G4" s="158"/>
    </row>
    <row r="5" spans="1:10" ht="15.75" x14ac:dyDescent="0.25">
      <c r="A5" s="156" t="s">
        <v>1</v>
      </c>
      <c r="B5" s="156"/>
      <c r="C5" s="59">
        <v>43252</v>
      </c>
    </row>
    <row r="6" spans="1:10" ht="15.75" x14ac:dyDescent="0.25">
      <c r="A6" s="156" t="s">
        <v>2</v>
      </c>
      <c r="B6" s="156"/>
      <c r="C6" s="70">
        <v>2018</v>
      </c>
    </row>
    <row r="8" spans="1:10" ht="15.75" x14ac:dyDescent="0.25">
      <c r="A8" s="146" t="s">
        <v>3</v>
      </c>
      <c r="B8" s="146"/>
      <c r="C8" s="146"/>
      <c r="D8" s="146"/>
      <c r="E8" s="146"/>
      <c r="F8" s="82" t="s">
        <v>4</v>
      </c>
      <c r="G8" s="82"/>
      <c r="H8" s="82" t="s">
        <v>4</v>
      </c>
      <c r="I8" s="82"/>
      <c r="J8" s="82"/>
    </row>
    <row r="9" spans="1:10" ht="15.75" x14ac:dyDescent="0.25">
      <c r="A9" s="82" t="s">
        <v>5</v>
      </c>
      <c r="B9" s="82"/>
      <c r="C9" s="82" t="s">
        <v>6</v>
      </c>
      <c r="D9" s="82"/>
      <c r="E9" s="82"/>
      <c r="F9" s="82" t="s">
        <v>5</v>
      </c>
      <c r="G9" s="82"/>
      <c r="H9" s="82" t="s">
        <v>6</v>
      </c>
      <c r="I9" s="82"/>
      <c r="J9" s="82"/>
    </row>
    <row r="10" spans="1:10" ht="15.75" x14ac:dyDescent="0.25">
      <c r="A10" s="4" t="s">
        <v>7</v>
      </c>
      <c r="B10" s="4" t="s">
        <v>8</v>
      </c>
      <c r="C10" s="4" t="s">
        <v>7</v>
      </c>
      <c r="D10" s="4" t="s">
        <v>9</v>
      </c>
      <c r="E10" s="4" t="s">
        <v>8</v>
      </c>
      <c r="F10" s="4" t="s">
        <v>7</v>
      </c>
      <c r="G10" s="4" t="s">
        <v>8</v>
      </c>
      <c r="H10" s="4" t="s">
        <v>7</v>
      </c>
      <c r="I10" s="4" t="s">
        <v>9</v>
      </c>
      <c r="J10" s="4" t="s">
        <v>8</v>
      </c>
    </row>
    <row r="11" spans="1:10" x14ac:dyDescent="0.25">
      <c r="A11" s="5">
        <f>Sheet1!A10</f>
        <v>0</v>
      </c>
      <c r="B11" s="5">
        <f>Sheet1!B10</f>
        <v>0</v>
      </c>
      <c r="C11" s="5">
        <f>Sheet1!C10</f>
        <v>2</v>
      </c>
      <c r="D11" s="5">
        <f>Sheet1!D10</f>
        <v>0</v>
      </c>
      <c r="E11" s="5">
        <f>Sheet1!E10</f>
        <v>0</v>
      </c>
      <c r="F11" s="5">
        <f>Sheet1!F10</f>
        <v>1</v>
      </c>
      <c r="G11" s="5">
        <f>Sheet1!G10</f>
        <v>0</v>
      </c>
      <c r="H11" s="5">
        <f>Sheet1!H10</f>
        <v>2</v>
      </c>
      <c r="I11" s="5">
        <f>Sheet1!I10</f>
        <v>1</v>
      </c>
      <c r="J11" s="5">
        <f>Sheet1!J10</f>
        <v>3</v>
      </c>
    </row>
    <row r="12" spans="1:10" x14ac:dyDescent="0.25">
      <c r="A12" s="5">
        <f>Sheet1!A11</f>
        <v>0</v>
      </c>
      <c r="B12" s="5">
        <f>Sheet1!B11</f>
        <v>0</v>
      </c>
      <c r="C12" s="5">
        <f>Sheet1!C11</f>
        <v>0</v>
      </c>
      <c r="D12" s="5">
        <f>Sheet1!D11</f>
        <v>0</v>
      </c>
      <c r="E12" s="5">
        <f>Sheet1!E11</f>
        <v>0</v>
      </c>
      <c r="F12" s="5">
        <f>Sheet1!F11</f>
        <v>0</v>
      </c>
      <c r="G12" s="5">
        <f>Sheet1!G11</f>
        <v>0</v>
      </c>
      <c r="H12" s="5">
        <f>Sheet1!H11</f>
        <v>0</v>
      </c>
      <c r="I12" s="5">
        <f>Sheet1!I11</f>
        <v>0</v>
      </c>
      <c r="J12" s="5">
        <f>Sheet1!J11</f>
        <v>0</v>
      </c>
    </row>
    <row r="13" spans="1:10" x14ac:dyDescent="0.25">
      <c r="A13" s="5">
        <f>Sheet1!A12</f>
        <v>0</v>
      </c>
      <c r="B13" s="5">
        <f>Sheet1!B12</f>
        <v>0</v>
      </c>
      <c r="C13" s="5">
        <f>Sheet1!C12</f>
        <v>0</v>
      </c>
      <c r="D13" s="5">
        <f>Sheet1!D12</f>
        <v>0</v>
      </c>
      <c r="E13" s="5">
        <f>Sheet1!E12</f>
        <v>0</v>
      </c>
      <c r="F13" s="5">
        <f>Sheet1!F12</f>
        <v>0</v>
      </c>
      <c r="G13" s="5">
        <f>Sheet1!G12</f>
        <v>0</v>
      </c>
      <c r="H13" s="5">
        <f>Sheet1!H12</f>
        <v>0</v>
      </c>
      <c r="I13" s="5">
        <f>Sheet1!I12</f>
        <v>0</v>
      </c>
      <c r="J13" s="5">
        <f>Sheet1!J12</f>
        <v>0</v>
      </c>
    </row>
    <row r="14" spans="1:10" x14ac:dyDescent="0.25">
      <c r="A14" s="5">
        <f>Sheet1!A13</f>
        <v>0</v>
      </c>
      <c r="B14" s="5">
        <f>Sheet1!B13</f>
        <v>0</v>
      </c>
      <c r="C14" s="5">
        <f>Sheet1!C13</f>
        <v>0</v>
      </c>
      <c r="D14" s="5">
        <f>Sheet1!D13</f>
        <v>0</v>
      </c>
      <c r="E14" s="5">
        <f>Sheet1!E13</f>
        <v>0</v>
      </c>
      <c r="F14" s="5">
        <f>Sheet1!F13</f>
        <v>0</v>
      </c>
      <c r="G14" s="5">
        <f>Sheet1!G13</f>
        <v>0</v>
      </c>
      <c r="H14" s="5">
        <f>Sheet1!H13</f>
        <v>0</v>
      </c>
      <c r="I14" s="5">
        <f>Sheet1!I13</f>
        <v>0</v>
      </c>
      <c r="J14" s="5">
        <f>Sheet1!J13</f>
        <v>0</v>
      </c>
    </row>
    <row r="15" spans="1:10" x14ac:dyDescent="0.25">
      <c r="A15" s="5">
        <f>Sheet1!A14</f>
        <v>0</v>
      </c>
      <c r="B15" s="5">
        <f>Sheet1!B14</f>
        <v>0</v>
      </c>
      <c r="C15" s="5">
        <f>Sheet1!C14</f>
        <v>0</v>
      </c>
      <c r="D15" s="5">
        <f>Sheet1!D14</f>
        <v>0</v>
      </c>
      <c r="E15" s="5">
        <f>Sheet1!E14</f>
        <v>0</v>
      </c>
      <c r="F15" s="5">
        <f>Sheet1!F14</f>
        <v>0</v>
      </c>
      <c r="G15" s="5">
        <f>Sheet1!G14</f>
        <v>0</v>
      </c>
      <c r="H15" s="5">
        <f>Sheet1!H14</f>
        <v>0</v>
      </c>
      <c r="I15" s="5">
        <f>Sheet1!I14</f>
        <v>0</v>
      </c>
      <c r="J15" s="5">
        <f>Sheet1!J14</f>
        <v>0</v>
      </c>
    </row>
    <row r="16" spans="1:10" x14ac:dyDescent="0.25">
      <c r="A16" s="5">
        <f>Sheet1!A15</f>
        <v>0</v>
      </c>
      <c r="B16" s="5">
        <f>Sheet1!B15</f>
        <v>0</v>
      </c>
      <c r="C16" s="5">
        <f>Sheet1!C15</f>
        <v>0</v>
      </c>
      <c r="D16" s="5">
        <f>Sheet1!D15</f>
        <v>0</v>
      </c>
      <c r="E16" s="5">
        <f>Sheet1!E15</f>
        <v>0</v>
      </c>
      <c r="F16" s="5">
        <f>Sheet1!F15</f>
        <v>0</v>
      </c>
      <c r="G16" s="5">
        <f>Sheet1!G15</f>
        <v>0</v>
      </c>
      <c r="H16" s="5">
        <f>Sheet1!H15</f>
        <v>0</v>
      </c>
      <c r="I16" s="5">
        <f>Sheet1!I15</f>
        <v>0</v>
      </c>
      <c r="J16" s="5">
        <f>Sheet1!J15</f>
        <v>0</v>
      </c>
    </row>
    <row r="17" spans="1:10" x14ac:dyDescent="0.25">
      <c r="A17" s="5">
        <f>Sheet1!A16</f>
        <v>0</v>
      </c>
      <c r="B17" s="5">
        <f>Sheet1!B16</f>
        <v>0</v>
      </c>
      <c r="C17" s="5">
        <f>Sheet1!C16</f>
        <v>0</v>
      </c>
      <c r="D17" s="5">
        <f>Sheet1!D16</f>
        <v>0</v>
      </c>
      <c r="E17" s="5">
        <f>Sheet1!E16</f>
        <v>0</v>
      </c>
      <c r="F17" s="5">
        <f>Sheet1!F16</f>
        <v>0</v>
      </c>
      <c r="G17" s="5">
        <f>Sheet1!G16</f>
        <v>0</v>
      </c>
      <c r="H17" s="5">
        <f>Sheet1!H16</f>
        <v>0</v>
      </c>
      <c r="I17" s="5">
        <f>Sheet1!I16</f>
        <v>0</v>
      </c>
      <c r="J17" s="5">
        <f>Sheet1!J16</f>
        <v>0</v>
      </c>
    </row>
    <row r="18" spans="1:10" x14ac:dyDescent="0.25">
      <c r="A18" s="5">
        <f>Sheet1!A17</f>
        <v>0</v>
      </c>
      <c r="B18" s="5">
        <f>Sheet1!B17</f>
        <v>0</v>
      </c>
      <c r="C18" s="5">
        <f>Sheet1!C17</f>
        <v>0</v>
      </c>
      <c r="D18" s="5">
        <f>Sheet1!D17</f>
        <v>0</v>
      </c>
      <c r="E18" s="5">
        <f>Sheet1!E17</f>
        <v>0</v>
      </c>
      <c r="F18" s="5">
        <f>Sheet1!F17</f>
        <v>0</v>
      </c>
      <c r="G18" s="5">
        <f>Sheet1!G17</f>
        <v>0</v>
      </c>
      <c r="H18" s="5">
        <f>Sheet1!H17</f>
        <v>0</v>
      </c>
      <c r="I18" s="5">
        <f>Sheet1!I17</f>
        <v>0</v>
      </c>
      <c r="J18" s="5">
        <f>Sheet1!J17</f>
        <v>0</v>
      </c>
    </row>
    <row r="20" spans="1:10" ht="15.75" x14ac:dyDescent="0.25">
      <c r="A20" s="152" t="s">
        <v>10</v>
      </c>
      <c r="B20" s="152"/>
      <c r="G20" s="153"/>
      <c r="H20" s="153"/>
      <c r="I20" s="153"/>
      <c r="J20" s="153"/>
    </row>
    <row r="21" spans="1:10" ht="15.75" x14ac:dyDescent="0.25">
      <c r="A21" s="154" t="s">
        <v>11</v>
      </c>
      <c r="B21" s="154"/>
      <c r="C21" s="154"/>
      <c r="D21" s="154"/>
      <c r="E21" s="154"/>
      <c r="F21" s="154"/>
      <c r="G21" s="153"/>
      <c r="H21" s="153"/>
      <c r="I21" s="153"/>
      <c r="J21" s="153"/>
    </row>
    <row r="22" spans="1:10" ht="15.75" x14ac:dyDescent="0.25">
      <c r="A22" s="152" t="s">
        <v>12</v>
      </c>
      <c r="B22" s="152"/>
      <c r="G22" s="155"/>
      <c r="H22" s="155"/>
      <c r="I22" s="155"/>
      <c r="J22" s="155"/>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9"/>
  <sheetViews>
    <sheetView zoomScale="80" zoomScaleNormal="80" workbookViewId="0">
      <selection activeCell="C5" sqref="C5:C6"/>
    </sheetView>
  </sheetViews>
  <sheetFormatPr defaultRowHeight="15" x14ac:dyDescent="0.25"/>
  <cols>
    <col min="1" max="4" width="16.28515625" style="3" customWidth="1"/>
    <col min="5" max="5" width="65.85546875" style="3" customWidth="1"/>
    <col min="6" max="10" width="16.28515625" style="3" customWidth="1"/>
    <col min="11" max="16384" width="9.140625" style="3"/>
  </cols>
  <sheetData>
    <row r="2" spans="1:10" ht="18" x14ac:dyDescent="0.25">
      <c r="A2" s="157" t="s">
        <v>15</v>
      </c>
      <c r="B2" s="157"/>
      <c r="C2" s="157"/>
      <c r="D2" s="157"/>
      <c r="E2" s="157"/>
      <c r="F2" s="157"/>
      <c r="G2" s="157"/>
      <c r="H2" s="157"/>
      <c r="I2" s="157"/>
      <c r="J2" s="157"/>
    </row>
    <row r="3" spans="1:10" x14ac:dyDescent="0.25">
      <c r="A3" s="153"/>
      <c r="B3" s="153"/>
      <c r="C3" s="153"/>
      <c r="D3" s="153"/>
      <c r="E3" s="153"/>
      <c r="F3" s="153"/>
      <c r="G3" s="153"/>
      <c r="H3" s="153"/>
      <c r="I3" s="153"/>
      <c r="J3" s="153"/>
    </row>
    <row r="4" spans="1:10" x14ac:dyDescent="0.25">
      <c r="A4" s="156" t="s">
        <v>0</v>
      </c>
      <c r="B4" s="156"/>
      <c r="C4" s="158" t="s">
        <v>13</v>
      </c>
      <c r="D4" s="158"/>
      <c r="E4" s="158"/>
      <c r="F4" s="158"/>
      <c r="G4" s="158"/>
    </row>
    <row r="5" spans="1:10" ht="15.75" x14ac:dyDescent="0.25">
      <c r="A5" s="156" t="s">
        <v>1</v>
      </c>
      <c r="B5" s="156"/>
      <c r="C5" s="59">
        <v>43252</v>
      </c>
    </row>
    <row r="6" spans="1:10" ht="15.75" x14ac:dyDescent="0.25">
      <c r="A6" s="156" t="s">
        <v>2</v>
      </c>
      <c r="B6" s="156"/>
      <c r="C6" s="70">
        <v>2018</v>
      </c>
    </row>
    <row r="7" spans="1:10" x14ac:dyDescent="0.25">
      <c r="A7" s="159" t="s">
        <v>16</v>
      </c>
      <c r="B7" s="82" t="s">
        <v>17</v>
      </c>
      <c r="C7" s="82" t="s">
        <v>18</v>
      </c>
      <c r="D7" s="82" t="s">
        <v>19</v>
      </c>
      <c r="E7" s="82" t="s">
        <v>20</v>
      </c>
      <c r="F7" s="82" t="s">
        <v>21</v>
      </c>
      <c r="G7" s="82" t="s">
        <v>22</v>
      </c>
      <c r="H7" s="82" t="s">
        <v>23</v>
      </c>
      <c r="I7" s="82" t="s">
        <v>24</v>
      </c>
      <c r="J7" s="82" t="s">
        <v>25</v>
      </c>
    </row>
    <row r="8" spans="1:10" x14ac:dyDescent="0.25">
      <c r="A8" s="159"/>
      <c r="B8" s="82"/>
      <c r="C8" s="82"/>
      <c r="D8" s="82"/>
      <c r="E8" s="82"/>
      <c r="F8" s="82"/>
      <c r="G8" s="82"/>
      <c r="H8" s="82"/>
      <c r="I8" s="82"/>
      <c r="J8" s="82"/>
    </row>
    <row r="9" spans="1:10" x14ac:dyDescent="0.25">
      <c r="A9" s="159"/>
      <c r="B9" s="82"/>
      <c r="C9" s="82"/>
      <c r="D9" s="82"/>
      <c r="E9" s="82"/>
      <c r="F9" s="82"/>
      <c r="G9" s="82"/>
      <c r="H9" s="82"/>
      <c r="I9" s="82"/>
      <c r="J9" s="82"/>
    </row>
    <row r="10" spans="1:10" x14ac:dyDescent="0.25">
      <c r="A10" s="159"/>
      <c r="B10" s="82"/>
      <c r="C10" s="82"/>
      <c r="D10" s="82"/>
      <c r="E10" s="82"/>
      <c r="F10" s="82"/>
      <c r="G10" s="82"/>
      <c r="H10" s="82"/>
      <c r="I10" s="82"/>
      <c r="J10" s="82"/>
    </row>
    <row r="11" spans="1:10" ht="12" customHeight="1" x14ac:dyDescent="0.25">
      <c r="A11" s="159"/>
      <c r="B11" s="82"/>
      <c r="C11" s="82"/>
      <c r="D11" s="82"/>
      <c r="E11" s="82"/>
      <c r="F11" s="82"/>
      <c r="G11" s="82"/>
      <c r="H11" s="82"/>
      <c r="I11" s="82"/>
      <c r="J11" s="82"/>
    </row>
    <row r="12" spans="1:10" ht="277.5" customHeight="1" x14ac:dyDescent="0.25">
      <c r="A12" s="2">
        <f>Sheet1!A34</f>
        <v>1</v>
      </c>
      <c r="B12" s="2" t="str">
        <f>Sheet1!B34</f>
        <v>Block of House No. 741-744, Sector-12, R.K.Puram, New Delhi-110022.</v>
      </c>
      <c r="C12" s="2" t="str">
        <f>Sheet1!C34</f>
        <v>06.06.2018 at about 12:55 AM</v>
      </c>
      <c r="D12" s="2" t="str">
        <f>Sheet1!D34</f>
        <v>Fatal</v>
      </c>
      <c r="E12" s="2" t="str">
        <f>Sheet1!E34</f>
        <v xml:space="preserve">Fire was occurred midnight arount 12:55 AM on 06.06.2018 and a fire call / complaint from Ph. NO. 9312008390 (PCR) at 01.16 AM at Govt. Flat. 12 / 741, R.K.Puram was received by Sh. Pradeep Kumar, TO   who logged a complaint vide No. -1(0953) and handed over the same to Sh. Rakesh Kumar-II, lineman.  Sh. Rakesh Kumar reached the site and reported that fire bridge and police staff were already present and fire  was extinguish.  Four meters and two motorcycles found badly burnt out near the meter board.  LT Switch found tripped and main feeder pillar fuse blown.  The supply of Flat No. 741-744 was found disconnected due to meter and wiring found burnt out and other area normalized to replace the main fuse.  Due to blast in motorcycle, heavy smoke caused, one child aged aboput 4 years passed away namely Master Abhinav Kumar S/o Sh. Pankaj KUmar and other three people admitted to the hospital.  The reason of fire may be fire due to consumer wiring short circuit, loose connection of consumer distribution board, meter over loading or may be other reason, which is a matter of investigation. </v>
      </c>
      <c r="F12" s="2" t="str">
        <f>Sheet1!F34</f>
        <v>NIL</v>
      </c>
      <c r="G12" s="2" t="str">
        <f>Sheet1!G34</f>
        <v>NIL</v>
      </c>
      <c r="H12" s="2" t="str">
        <f>Sheet1!H34</f>
        <v>NIL</v>
      </c>
      <c r="I12" s="2" t="str">
        <f>Sheet1!I34</f>
        <v>NIL</v>
      </c>
      <c r="J12" s="2" t="str">
        <f>Sheet1!J34</f>
        <v>NIL</v>
      </c>
    </row>
    <row r="13" spans="1:10" ht="197.25" customHeight="1" x14ac:dyDescent="0.25">
      <c r="A13" s="2">
        <f>Sheet1!A35</f>
        <v>2</v>
      </c>
      <c r="B13" s="2" t="str">
        <f>Sheet1!B35</f>
        <v>Ramphal Chowk, near Aggarwal Properties, Palam Extension, New Delhi.</v>
      </c>
      <c r="C13" s="2" t="str">
        <f>Sheet1!C35</f>
        <v>27.06.2018 at about 21:18 hrs.</v>
      </c>
      <c r="D13" s="2" t="str">
        <f>Sheet1!D35</f>
        <v>Fatal</v>
      </c>
      <c r="E13" s="2" t="str">
        <f>Sheet1!E35</f>
        <v>A complaint was received in IOMS by the telephone operator Mr. Vipin Gupta of complaint centre Manglapuri vide complaint no. 18062708108 dated 27.06.2018 ata 21:18 Hrs under emergency category.  Same complaint was immediately assigned to lineman Amr. Sunil on duty by the TO.  Lineman reached at site and found policeman there.  He told to lineman that there is current on the iron board adjacent to pole.  Lineman then checked and removed the wires touching the iron board which were taken by the police.</v>
      </c>
      <c r="F13" s="2" t="str">
        <f>Sheet1!F35</f>
        <v>NIL</v>
      </c>
      <c r="G13" s="2" t="str">
        <f>Sheet1!G35</f>
        <v>NIL</v>
      </c>
      <c r="H13" s="2" t="str">
        <f>Sheet1!H35</f>
        <v>NIL</v>
      </c>
      <c r="I13" s="2" t="str">
        <f>Sheet1!I35</f>
        <v>NIL</v>
      </c>
      <c r="J13" s="2" t="str">
        <f>Sheet1!J35</f>
        <v>NIL</v>
      </c>
    </row>
    <row r="14" spans="1:10" ht="78" customHeight="1" x14ac:dyDescent="0.25">
      <c r="A14" s="2"/>
      <c r="B14" s="2"/>
      <c r="C14" s="2"/>
      <c r="D14" s="2"/>
      <c r="E14" s="2"/>
      <c r="F14" s="2"/>
      <c r="G14" s="2"/>
      <c r="H14" s="2"/>
      <c r="I14" s="2"/>
      <c r="J14" s="2"/>
    </row>
    <row r="15" spans="1:10" x14ac:dyDescent="0.25">
      <c r="A15" s="2"/>
      <c r="B15" s="2"/>
      <c r="C15" s="2"/>
      <c r="D15" s="2"/>
      <c r="E15" s="2"/>
      <c r="F15" s="2"/>
      <c r="G15" s="2"/>
      <c r="H15" s="2"/>
      <c r="I15" s="2"/>
      <c r="J15" s="2"/>
    </row>
    <row r="16" spans="1:10" x14ac:dyDescent="0.25">
      <c r="A16" s="2"/>
      <c r="B16" s="2"/>
      <c r="C16" s="2"/>
      <c r="D16" s="2"/>
      <c r="E16" s="2"/>
      <c r="F16" s="2"/>
      <c r="G16" s="2"/>
      <c r="H16" s="2"/>
      <c r="I16" s="2"/>
      <c r="J16" s="2"/>
    </row>
    <row r="17" spans="1:10" x14ac:dyDescent="0.25">
      <c r="A17" s="2"/>
      <c r="B17" s="2"/>
      <c r="C17" s="2"/>
      <c r="D17" s="2"/>
      <c r="E17" s="2"/>
      <c r="F17" s="2"/>
      <c r="G17" s="2"/>
      <c r="H17" s="2"/>
      <c r="I17" s="2"/>
      <c r="J17" s="2"/>
    </row>
    <row r="18" spans="1:10" x14ac:dyDescent="0.25">
      <c r="A18" s="2"/>
      <c r="B18" s="2"/>
      <c r="C18" s="2"/>
      <c r="D18" s="2"/>
      <c r="E18" s="2"/>
      <c r="F18" s="2"/>
      <c r="G18" s="2"/>
      <c r="H18" s="2"/>
      <c r="I18" s="2"/>
      <c r="J18" s="2"/>
    </row>
    <row r="19" spans="1:10" x14ac:dyDescent="0.25">
      <c r="A19" s="2"/>
      <c r="B19" s="2"/>
      <c r="C19" s="2"/>
      <c r="D19" s="2"/>
      <c r="E19" s="2"/>
      <c r="F19" s="2"/>
      <c r="G19" s="2"/>
      <c r="H19" s="2"/>
      <c r="I19" s="2"/>
      <c r="J19" s="2"/>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zoomScale="80" zoomScaleNormal="80" workbookViewId="0">
      <selection activeCell="C5" sqref="C5:C6"/>
    </sheetView>
  </sheetViews>
  <sheetFormatPr defaultRowHeight="15" x14ac:dyDescent="0.25"/>
  <cols>
    <col min="1" max="10" width="16.28515625" style="3" customWidth="1"/>
    <col min="11" max="16384" width="9.140625" style="3"/>
  </cols>
  <sheetData>
    <row r="2" spans="1:10" ht="18" x14ac:dyDescent="0.25">
      <c r="A2" s="157" t="s">
        <v>45</v>
      </c>
      <c r="B2" s="157"/>
      <c r="C2" s="157"/>
      <c r="D2" s="157"/>
      <c r="E2" s="157"/>
      <c r="F2" s="157"/>
      <c r="G2" s="157"/>
      <c r="H2" s="157"/>
      <c r="I2" s="157"/>
      <c r="J2" s="157"/>
    </row>
    <row r="3" spans="1:10" x14ac:dyDescent="0.25">
      <c r="A3" s="153"/>
      <c r="B3" s="153"/>
      <c r="C3" s="153"/>
      <c r="D3" s="153"/>
      <c r="E3" s="153"/>
      <c r="F3" s="153"/>
      <c r="G3" s="153"/>
      <c r="H3" s="153"/>
      <c r="I3" s="153"/>
      <c r="J3" s="153"/>
    </row>
    <row r="4" spans="1:10" x14ac:dyDescent="0.25">
      <c r="A4" s="156" t="s">
        <v>0</v>
      </c>
      <c r="B4" s="156"/>
      <c r="C4" s="158" t="s">
        <v>13</v>
      </c>
      <c r="D4" s="158"/>
      <c r="E4" s="158"/>
      <c r="F4" s="158"/>
      <c r="G4" s="158"/>
    </row>
    <row r="5" spans="1:10" ht="15.75" x14ac:dyDescent="0.25">
      <c r="A5" s="156" t="s">
        <v>1</v>
      </c>
      <c r="B5" s="156"/>
      <c r="C5" s="59">
        <v>43252</v>
      </c>
    </row>
    <row r="6" spans="1:10" ht="15.75" x14ac:dyDescent="0.25">
      <c r="A6" s="156" t="s">
        <v>2</v>
      </c>
      <c r="B6" s="156"/>
      <c r="C6" s="70">
        <v>2018</v>
      </c>
    </row>
    <row r="7" spans="1:10" ht="15" customHeight="1" x14ac:dyDescent="0.25">
      <c r="A7" s="123" t="s">
        <v>26</v>
      </c>
      <c r="B7" s="123"/>
      <c r="C7" s="119" t="s">
        <v>27</v>
      </c>
      <c r="D7" s="119" t="s">
        <v>28</v>
      </c>
      <c r="E7" s="119" t="s">
        <v>29</v>
      </c>
      <c r="F7" s="119" t="s">
        <v>30</v>
      </c>
      <c r="G7" s="119" t="s">
        <v>31</v>
      </c>
      <c r="H7" s="119"/>
      <c r="I7" s="119"/>
      <c r="J7" s="119" t="s">
        <v>32</v>
      </c>
    </row>
    <row r="8" spans="1:10" ht="45.75" customHeight="1" x14ac:dyDescent="0.25">
      <c r="A8" s="123"/>
      <c r="B8" s="123"/>
      <c r="C8" s="119"/>
      <c r="D8" s="119"/>
      <c r="E8" s="119"/>
      <c r="F8" s="119"/>
      <c r="G8" s="6" t="s">
        <v>33</v>
      </c>
      <c r="H8" s="6" t="s">
        <v>34</v>
      </c>
      <c r="I8" s="6" t="s">
        <v>35</v>
      </c>
      <c r="J8" s="119"/>
    </row>
    <row r="9" spans="1:10" ht="15.75" x14ac:dyDescent="0.25">
      <c r="A9" s="95">
        <v>1</v>
      </c>
      <c r="B9" s="95"/>
      <c r="C9" s="6">
        <v>2</v>
      </c>
      <c r="D9" s="6">
        <v>3</v>
      </c>
      <c r="E9" s="6">
        <v>4</v>
      </c>
      <c r="F9" s="6" t="s">
        <v>36</v>
      </c>
      <c r="G9" s="6">
        <v>6</v>
      </c>
      <c r="H9" s="6">
        <v>7</v>
      </c>
      <c r="I9" s="6" t="s">
        <v>37</v>
      </c>
      <c r="J9" s="6">
        <v>9</v>
      </c>
    </row>
    <row r="10" spans="1:10" ht="113.25" customHeight="1" x14ac:dyDescent="0.25">
      <c r="A10" s="160" t="s">
        <v>38</v>
      </c>
      <c r="B10" s="161"/>
      <c r="C10" s="2">
        <f>Sheet1!C50</f>
        <v>0</v>
      </c>
      <c r="D10" s="2" t="str">
        <f>Sheet1!D50</f>
        <v>-</v>
      </c>
      <c r="E10" s="2">
        <f>Sheet1!E50</f>
        <v>187022</v>
      </c>
      <c r="F10" s="2">
        <f>Sheet1!F50</f>
        <v>187022</v>
      </c>
      <c r="G10" s="2">
        <f>Sheet1!G50</f>
        <v>186870</v>
      </c>
      <c r="H10" s="2" t="str">
        <f>Sheet1!H50</f>
        <v>152(125 complaints were due to thunderstorm /heavy rain fall. Force majeure</v>
      </c>
      <c r="I10" s="2">
        <f>Sheet1!I50</f>
        <v>187022</v>
      </c>
      <c r="J10" s="2">
        <f>Sheet1!J50</f>
        <v>0</v>
      </c>
    </row>
    <row r="11" spans="1:10" ht="106.5" customHeight="1" x14ac:dyDescent="0.25">
      <c r="A11" s="160" t="s">
        <v>40</v>
      </c>
      <c r="B11" s="161"/>
      <c r="C11" s="2">
        <f>Sheet1!C51</f>
        <v>0</v>
      </c>
      <c r="D11" s="2">
        <f>Sheet1!D51</f>
        <v>0</v>
      </c>
      <c r="E11" s="2">
        <f>Sheet1!E51</f>
        <v>705</v>
      </c>
      <c r="F11" s="2">
        <f>Sheet1!F51</f>
        <v>705</v>
      </c>
      <c r="G11" s="2">
        <f>Sheet1!G51</f>
        <v>702</v>
      </c>
      <c r="H11" s="2" t="str">
        <f>Sheet1!H51</f>
        <v>3(due to  heavy rainfall)</v>
      </c>
      <c r="I11" s="2">
        <f>Sheet1!I51</f>
        <v>705</v>
      </c>
      <c r="J11" s="2">
        <f>Sheet1!J51</f>
        <v>0</v>
      </c>
    </row>
    <row r="12" spans="1:10" ht="51" customHeight="1" x14ac:dyDescent="0.25">
      <c r="A12" s="160" t="s">
        <v>41</v>
      </c>
      <c r="B12" s="161"/>
      <c r="C12" s="2">
        <f>Sheet1!C52</f>
        <v>0</v>
      </c>
      <c r="D12" s="2">
        <f>Sheet1!D52</f>
        <v>0</v>
      </c>
      <c r="E12" s="2">
        <f>Sheet1!E52</f>
        <v>12</v>
      </c>
      <c r="F12" s="2">
        <f>Sheet1!F52</f>
        <v>12</v>
      </c>
      <c r="G12" s="2">
        <f>Sheet1!G52</f>
        <v>12</v>
      </c>
      <c r="H12" s="2">
        <f>Sheet1!H52</f>
        <v>0</v>
      </c>
      <c r="I12" s="2">
        <f>Sheet1!I52</f>
        <v>12</v>
      </c>
      <c r="J12" s="2">
        <f>Sheet1!J52</f>
        <v>0</v>
      </c>
    </row>
    <row r="13" spans="1:10" ht="80.25" customHeight="1" x14ac:dyDescent="0.25">
      <c r="A13" s="160" t="s">
        <v>42</v>
      </c>
      <c r="B13" s="161"/>
      <c r="C13" s="2">
        <f>Sheet1!C53</f>
        <v>0</v>
      </c>
      <c r="D13" s="2">
        <f>Sheet1!D53</f>
        <v>0</v>
      </c>
      <c r="E13" s="2">
        <f>Sheet1!E53</f>
        <v>52900</v>
      </c>
      <c r="F13" s="2">
        <f>Sheet1!F53</f>
        <v>52900</v>
      </c>
      <c r="G13" s="2">
        <f>Sheet1!G53</f>
        <v>52900</v>
      </c>
      <c r="H13" s="2">
        <f>Sheet1!H53</f>
        <v>0</v>
      </c>
      <c r="I13" s="2">
        <f>Sheet1!I53</f>
        <v>52900</v>
      </c>
      <c r="J13" s="2">
        <f>Sheet1!J53</f>
        <v>0</v>
      </c>
    </row>
    <row r="14" spans="1:10" ht="35.25" customHeight="1" x14ac:dyDescent="0.25">
      <c r="A14" s="162" t="s">
        <v>43</v>
      </c>
      <c r="B14" s="163"/>
      <c r="C14" s="2">
        <f>Sheet1!C54</f>
        <v>0</v>
      </c>
      <c r="D14" s="2">
        <f>Sheet1!D54</f>
        <v>0</v>
      </c>
      <c r="E14" s="2">
        <f>Sheet1!E54</f>
        <v>433</v>
      </c>
      <c r="F14" s="2">
        <f>Sheet1!F54</f>
        <v>433</v>
      </c>
      <c r="G14" s="2">
        <f>Sheet1!G54</f>
        <v>433</v>
      </c>
      <c r="H14" s="2">
        <f>Sheet1!H54</f>
        <v>0</v>
      </c>
      <c r="I14" s="2">
        <f>Sheet1!I54</f>
        <v>433</v>
      </c>
      <c r="J14" s="2">
        <f>Sheet1!J54</f>
        <v>0</v>
      </c>
    </row>
    <row r="15" spans="1:10" ht="31.5" customHeight="1" x14ac:dyDescent="0.25">
      <c r="A15" s="162" t="s">
        <v>44</v>
      </c>
      <c r="B15" s="163"/>
      <c r="C15" s="2">
        <f>Sheet1!C55</f>
        <v>0</v>
      </c>
      <c r="D15" s="2">
        <f>Sheet1!D55</f>
        <v>0</v>
      </c>
      <c r="E15" s="2">
        <f>Sheet1!E55</f>
        <v>5740</v>
      </c>
      <c r="F15" s="2">
        <f>Sheet1!F55</f>
        <v>5740</v>
      </c>
      <c r="G15" s="2">
        <f>Sheet1!G55</f>
        <v>5327</v>
      </c>
      <c r="H15" s="2">
        <f>Sheet1!H55</f>
        <v>413</v>
      </c>
      <c r="I15" s="2">
        <f>Sheet1!I55</f>
        <v>5740</v>
      </c>
      <c r="J15" s="2">
        <f>Sheet1!J55</f>
        <v>0</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C4" sqref="C4:C5"/>
    </sheetView>
  </sheetViews>
  <sheetFormatPr defaultRowHeight="15" x14ac:dyDescent="0.25"/>
  <cols>
    <col min="1" max="10" width="16.28515625" style="3" customWidth="1"/>
    <col min="11" max="16384" width="9.140625" style="3"/>
  </cols>
  <sheetData>
    <row r="1" spans="1:10" ht="18" x14ac:dyDescent="0.25">
      <c r="A1" s="170" t="s">
        <v>46</v>
      </c>
      <c r="B1" s="171"/>
      <c r="C1" s="171"/>
      <c r="D1" s="171"/>
      <c r="E1" s="171"/>
      <c r="F1" s="171"/>
      <c r="G1" s="171"/>
      <c r="H1" s="171"/>
      <c r="I1" s="171"/>
      <c r="J1" s="172"/>
    </row>
    <row r="2" spans="1:10" x14ac:dyDescent="0.25">
      <c r="A2" s="173"/>
      <c r="B2" s="174"/>
      <c r="C2" s="174"/>
      <c r="D2" s="174"/>
      <c r="E2" s="174"/>
      <c r="F2" s="174"/>
      <c r="G2" s="174"/>
      <c r="H2" s="174"/>
      <c r="I2" s="174"/>
      <c r="J2" s="175"/>
    </row>
    <row r="3" spans="1:10" x14ac:dyDescent="0.25">
      <c r="A3" s="168" t="s">
        <v>0</v>
      </c>
      <c r="B3" s="169"/>
      <c r="C3" s="176" t="s">
        <v>13</v>
      </c>
      <c r="D3" s="176"/>
      <c r="E3" s="176"/>
      <c r="F3" s="176"/>
      <c r="G3" s="176"/>
      <c r="H3" s="8"/>
      <c r="I3" s="8"/>
      <c r="J3" s="9"/>
    </row>
    <row r="4" spans="1:10" ht="15.75" x14ac:dyDescent="0.25">
      <c r="A4" s="168" t="s">
        <v>1</v>
      </c>
      <c r="B4" s="169"/>
      <c r="C4" s="59">
        <v>43252</v>
      </c>
      <c r="D4" s="8"/>
      <c r="E4" s="8"/>
      <c r="F4" s="8"/>
      <c r="G4" s="8"/>
      <c r="H4" s="8"/>
      <c r="I4" s="8"/>
      <c r="J4" s="9"/>
    </row>
    <row r="5" spans="1:10" ht="15.75" x14ac:dyDescent="0.25">
      <c r="A5" s="168" t="s">
        <v>2</v>
      </c>
      <c r="B5" s="169"/>
      <c r="C5" s="70">
        <v>2018</v>
      </c>
      <c r="D5" s="8"/>
      <c r="E5" s="8"/>
      <c r="F5" s="8"/>
      <c r="G5" s="8"/>
      <c r="H5" s="8"/>
      <c r="I5" s="8"/>
      <c r="J5" s="9"/>
    </row>
    <row r="6" spans="1:10" ht="15" customHeight="1" x14ac:dyDescent="0.25">
      <c r="A6" s="111" t="s">
        <v>26</v>
      </c>
      <c r="B6" s="94"/>
      <c r="C6" s="94" t="s">
        <v>27</v>
      </c>
      <c r="D6" s="94" t="s">
        <v>28</v>
      </c>
      <c r="E6" s="94" t="s">
        <v>29</v>
      </c>
      <c r="F6" s="94" t="s">
        <v>30</v>
      </c>
      <c r="G6" s="82" t="s">
        <v>31</v>
      </c>
      <c r="H6" s="82"/>
      <c r="I6" s="82"/>
      <c r="J6" s="99" t="s">
        <v>32</v>
      </c>
    </row>
    <row r="7" spans="1:10" ht="15" customHeight="1" x14ac:dyDescent="0.25">
      <c r="A7" s="111"/>
      <c r="B7" s="94"/>
      <c r="C7" s="94"/>
      <c r="D7" s="94"/>
      <c r="E7" s="94"/>
      <c r="F7" s="94"/>
      <c r="G7" s="82"/>
      <c r="H7" s="82"/>
      <c r="I7" s="82"/>
      <c r="J7" s="99"/>
    </row>
    <row r="8" spans="1:10" ht="31.5" x14ac:dyDescent="0.25">
      <c r="A8" s="111"/>
      <c r="B8" s="94"/>
      <c r="C8" s="94"/>
      <c r="D8" s="94"/>
      <c r="E8" s="94"/>
      <c r="F8" s="94"/>
      <c r="G8" s="4" t="s">
        <v>33</v>
      </c>
      <c r="H8" s="4" t="s">
        <v>34</v>
      </c>
      <c r="I8" s="4" t="s">
        <v>35</v>
      </c>
      <c r="J8" s="99"/>
    </row>
    <row r="9" spans="1:10" ht="15.75" x14ac:dyDescent="0.25">
      <c r="A9" s="132">
        <v>1</v>
      </c>
      <c r="B9" s="133"/>
      <c r="C9" s="1">
        <v>2</v>
      </c>
      <c r="D9" s="1">
        <v>3</v>
      </c>
      <c r="E9" s="1">
        <v>4</v>
      </c>
      <c r="F9" s="1" t="s">
        <v>36</v>
      </c>
      <c r="G9" s="1">
        <v>6</v>
      </c>
      <c r="H9" s="1">
        <v>7</v>
      </c>
      <c r="I9" s="1" t="s">
        <v>37</v>
      </c>
      <c r="J9" s="10" t="s">
        <v>47</v>
      </c>
    </row>
    <row r="10" spans="1:10" x14ac:dyDescent="0.25">
      <c r="A10" s="166" t="s">
        <v>48</v>
      </c>
      <c r="B10" s="167"/>
      <c r="C10" s="7" t="str">
        <f>Sheet1!C66</f>
        <v>4 hours</v>
      </c>
      <c r="D10" s="7">
        <f>Sheet1!D66</f>
        <v>0</v>
      </c>
      <c r="E10" s="7">
        <f>Sheet1!E66</f>
        <v>10052</v>
      </c>
      <c r="F10" s="7">
        <f>Sheet1!F66</f>
        <v>10052</v>
      </c>
      <c r="G10" s="7">
        <f>Sheet1!G66</f>
        <v>10052</v>
      </c>
      <c r="H10" s="7">
        <f>Sheet1!H66</f>
        <v>0</v>
      </c>
      <c r="I10" s="7">
        <f>Sheet1!I66</f>
        <v>10052</v>
      </c>
      <c r="J10" s="7">
        <f>Sheet1!J66</f>
        <v>0</v>
      </c>
    </row>
    <row r="11" spans="1:10" x14ac:dyDescent="0.25">
      <c r="A11" s="166" t="s">
        <v>50</v>
      </c>
      <c r="B11" s="167"/>
      <c r="C11" s="7">
        <f>Sheet1!C67</f>
        <v>0</v>
      </c>
      <c r="D11" s="7">
        <f>Sheet1!D67</f>
        <v>0</v>
      </c>
      <c r="E11" s="7">
        <f>Sheet1!E67</f>
        <v>0</v>
      </c>
      <c r="F11" s="7">
        <f>Sheet1!F67</f>
        <v>0</v>
      </c>
      <c r="G11" s="7">
        <f>Sheet1!G67</f>
        <v>0</v>
      </c>
      <c r="H11" s="7">
        <f>Sheet1!H67</f>
        <v>0</v>
      </c>
      <c r="I11" s="7">
        <f>Sheet1!I67</f>
        <v>0</v>
      </c>
      <c r="J11" s="7">
        <f>Sheet1!J67</f>
        <v>0</v>
      </c>
    </row>
    <row r="12" spans="1:10" ht="32.25" customHeight="1" x14ac:dyDescent="0.25">
      <c r="A12" s="166" t="s">
        <v>51</v>
      </c>
      <c r="B12" s="167"/>
      <c r="C12" s="7">
        <f>Sheet1!C68</f>
        <v>0</v>
      </c>
      <c r="D12" s="7">
        <f>Sheet1!D68</f>
        <v>0</v>
      </c>
      <c r="E12" s="7">
        <f>Sheet1!E68</f>
        <v>0</v>
      </c>
      <c r="F12" s="7">
        <f>Sheet1!F68</f>
        <v>0</v>
      </c>
      <c r="G12" s="7">
        <f>Sheet1!G68</f>
        <v>0</v>
      </c>
      <c r="H12" s="7">
        <f>Sheet1!H68</f>
        <v>0</v>
      </c>
      <c r="I12" s="7">
        <f>Sheet1!I68</f>
        <v>0</v>
      </c>
      <c r="J12" s="7">
        <f>Sheet1!J68</f>
        <v>0</v>
      </c>
    </row>
    <row r="13" spans="1:10" ht="28.5" customHeight="1" thickBot="1" x14ac:dyDescent="0.3">
      <c r="A13" s="164" t="s">
        <v>52</v>
      </c>
      <c r="B13" s="165"/>
      <c r="C13" s="7">
        <f>Sheet1!C69</f>
        <v>0</v>
      </c>
      <c r="D13" s="7">
        <f>Sheet1!D69</f>
        <v>0</v>
      </c>
      <c r="E13" s="7">
        <f>Sheet1!E69</f>
        <v>0</v>
      </c>
      <c r="F13" s="7">
        <f>Sheet1!F69</f>
        <v>0</v>
      </c>
      <c r="G13" s="7">
        <f>Sheet1!G69</f>
        <v>0</v>
      </c>
      <c r="H13" s="7">
        <f>Sheet1!H69</f>
        <v>0</v>
      </c>
      <c r="I13" s="7">
        <f>Sheet1!I69</f>
        <v>0</v>
      </c>
      <c r="J13" s="7">
        <f>Sheet1!J69</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C5" sqref="C5:C6"/>
    </sheetView>
  </sheetViews>
  <sheetFormatPr defaultRowHeight="15" x14ac:dyDescent="0.25"/>
  <cols>
    <col min="1" max="10" width="16.28515625" style="3" customWidth="1"/>
    <col min="11" max="16384" width="9.140625" style="3"/>
  </cols>
  <sheetData>
    <row r="1" spans="1:10" ht="15.75" thickBot="1" x14ac:dyDescent="0.3"/>
    <row r="2" spans="1:10" ht="18" x14ac:dyDescent="0.25">
      <c r="A2" s="170" t="s">
        <v>53</v>
      </c>
      <c r="B2" s="171"/>
      <c r="C2" s="171"/>
      <c r="D2" s="171"/>
      <c r="E2" s="171"/>
      <c r="F2" s="171"/>
      <c r="G2" s="171"/>
      <c r="H2" s="171"/>
      <c r="I2" s="171"/>
      <c r="J2" s="172"/>
    </row>
    <row r="3" spans="1:10" x14ac:dyDescent="0.25">
      <c r="A3" s="173"/>
      <c r="B3" s="174"/>
      <c r="C3" s="174"/>
      <c r="D3" s="174"/>
      <c r="E3" s="174"/>
      <c r="F3" s="174"/>
      <c r="G3" s="174"/>
      <c r="H3" s="174"/>
      <c r="I3" s="174"/>
      <c r="J3" s="175"/>
    </row>
    <row r="4" spans="1:10" x14ac:dyDescent="0.25">
      <c r="A4" s="168" t="s">
        <v>0</v>
      </c>
      <c r="B4" s="169"/>
      <c r="C4" s="176" t="s">
        <v>13</v>
      </c>
      <c r="D4" s="176"/>
      <c r="E4" s="176"/>
      <c r="F4" s="176"/>
      <c r="G4" s="176"/>
      <c r="H4" s="8"/>
      <c r="I4" s="8"/>
      <c r="J4" s="9"/>
    </row>
    <row r="5" spans="1:10" ht="15.75" x14ac:dyDescent="0.25">
      <c r="A5" s="168" t="s">
        <v>1</v>
      </c>
      <c r="B5" s="169"/>
      <c r="C5" s="59">
        <v>43252</v>
      </c>
      <c r="D5" s="8"/>
      <c r="E5" s="8"/>
      <c r="F5" s="8"/>
      <c r="G5" s="8"/>
      <c r="H5" s="8"/>
      <c r="I5" s="8"/>
      <c r="J5" s="9"/>
    </row>
    <row r="6" spans="1:10" ht="15.75" x14ac:dyDescent="0.25">
      <c r="A6" s="168" t="s">
        <v>2</v>
      </c>
      <c r="B6" s="169"/>
      <c r="C6" s="70">
        <v>2018</v>
      </c>
      <c r="D6" s="8"/>
      <c r="E6" s="8"/>
      <c r="F6" s="8"/>
      <c r="G6" s="8"/>
      <c r="H6" s="8"/>
      <c r="I6" s="8"/>
      <c r="J6" s="9"/>
    </row>
    <row r="7" spans="1:10" x14ac:dyDescent="0.25">
      <c r="A7" s="14"/>
      <c r="B7" s="8"/>
      <c r="C7" s="8"/>
      <c r="D7" s="8"/>
      <c r="E7" s="8"/>
      <c r="F7" s="8"/>
      <c r="G7" s="8"/>
      <c r="H7" s="8"/>
      <c r="I7" s="8"/>
      <c r="J7" s="9"/>
    </row>
    <row r="8" spans="1:10" ht="15" customHeight="1" x14ac:dyDescent="0.25">
      <c r="A8" s="120" t="s">
        <v>54</v>
      </c>
      <c r="B8" s="121"/>
      <c r="C8" s="116" t="s">
        <v>55</v>
      </c>
      <c r="D8" s="116" t="s">
        <v>56</v>
      </c>
      <c r="E8" s="116" t="s">
        <v>57</v>
      </c>
      <c r="F8" s="116" t="s">
        <v>58</v>
      </c>
      <c r="G8" s="116" t="s">
        <v>59</v>
      </c>
      <c r="H8" s="116"/>
      <c r="I8" s="116"/>
      <c r="J8" s="117" t="s">
        <v>60</v>
      </c>
    </row>
    <row r="9" spans="1:10" ht="54.75" customHeight="1" x14ac:dyDescent="0.25">
      <c r="A9" s="120"/>
      <c r="B9" s="121"/>
      <c r="C9" s="116"/>
      <c r="D9" s="116"/>
      <c r="E9" s="116"/>
      <c r="F9" s="116"/>
      <c r="G9" s="6" t="s">
        <v>70</v>
      </c>
      <c r="H9" s="6" t="s">
        <v>62</v>
      </c>
      <c r="I9" s="6" t="s">
        <v>35</v>
      </c>
      <c r="J9" s="117"/>
    </row>
    <row r="10" spans="1:10" ht="15" customHeight="1" x14ac:dyDescent="0.25">
      <c r="A10" s="126">
        <v>1</v>
      </c>
      <c r="B10" s="127"/>
      <c r="C10" s="21">
        <v>2</v>
      </c>
      <c r="D10" s="21">
        <v>3</v>
      </c>
      <c r="E10" s="21">
        <v>4</v>
      </c>
      <c r="F10" s="21" t="s">
        <v>36</v>
      </c>
      <c r="G10" s="21">
        <v>6</v>
      </c>
      <c r="H10" s="21">
        <v>7</v>
      </c>
      <c r="I10" s="22" t="s">
        <v>37</v>
      </c>
      <c r="J10" s="23" t="s">
        <v>47</v>
      </c>
    </row>
    <row r="11" spans="1:10" ht="47.25" customHeight="1" x14ac:dyDescent="0.25">
      <c r="A11" s="124" t="s">
        <v>68</v>
      </c>
      <c r="B11" s="125"/>
      <c r="C11" s="21" t="s">
        <v>63</v>
      </c>
      <c r="D11" s="21">
        <f>Sheet1!D80</f>
        <v>3113</v>
      </c>
      <c r="E11" s="21">
        <f>Sheet1!E80</f>
        <v>2371</v>
      </c>
      <c r="F11" s="21">
        <f>Sheet1!F80</f>
        <v>5484</v>
      </c>
      <c r="G11" s="21">
        <f>Sheet1!G80</f>
        <v>2207</v>
      </c>
      <c r="H11" s="21">
        <f>Sheet1!H80</f>
        <v>1785</v>
      </c>
      <c r="I11" s="21">
        <f>Sheet1!I80</f>
        <v>3992</v>
      </c>
      <c r="J11" s="21">
        <f>Sheet1!J80</f>
        <v>1492</v>
      </c>
    </row>
    <row r="12" spans="1:10" ht="31.5" x14ac:dyDescent="0.25">
      <c r="A12" s="124" t="s">
        <v>69</v>
      </c>
      <c r="B12" s="125"/>
      <c r="C12" s="21" t="s">
        <v>63</v>
      </c>
      <c r="D12" s="21">
        <f>Sheet1!D81</f>
        <v>0</v>
      </c>
      <c r="E12" s="21">
        <f>Sheet1!E81</f>
        <v>0</v>
      </c>
      <c r="F12" s="21">
        <f>Sheet1!F81</f>
        <v>0</v>
      </c>
      <c r="G12" s="21">
        <f>Sheet1!G81</f>
        <v>0</v>
      </c>
      <c r="H12" s="21">
        <f>Sheet1!H81</f>
        <v>0</v>
      </c>
      <c r="I12" s="21">
        <f>Sheet1!I81</f>
        <v>0</v>
      </c>
      <c r="J12" s="21">
        <f>Sheet1!J81</f>
        <v>0</v>
      </c>
    </row>
    <row r="13" spans="1:10" ht="31.5" x14ac:dyDescent="0.25">
      <c r="A13" s="124" t="s">
        <v>64</v>
      </c>
      <c r="B13" s="125"/>
      <c r="C13" s="21" t="s">
        <v>63</v>
      </c>
      <c r="D13" s="21">
        <f>Sheet1!D82</f>
        <v>3614</v>
      </c>
      <c r="E13" s="21">
        <f>Sheet1!E82</f>
        <v>2584</v>
      </c>
      <c r="F13" s="21">
        <f>Sheet1!F82</f>
        <v>6198</v>
      </c>
      <c r="G13" s="21">
        <f>Sheet1!G82</f>
        <v>3602</v>
      </c>
      <c r="H13" s="21">
        <f>Sheet1!H82</f>
        <v>1107</v>
      </c>
      <c r="I13" s="21">
        <f>Sheet1!I82</f>
        <v>4709</v>
      </c>
      <c r="J13" s="21">
        <f>Sheet1!J82</f>
        <v>1489</v>
      </c>
    </row>
    <row r="14" spans="1:10" ht="33" customHeight="1" x14ac:dyDescent="0.25">
      <c r="A14" s="124" t="s">
        <v>65</v>
      </c>
      <c r="B14" s="125"/>
      <c r="C14" s="127" t="s">
        <v>66</v>
      </c>
      <c r="D14" s="21">
        <f>Sheet1!D83</f>
        <v>2129</v>
      </c>
      <c r="E14" s="21">
        <f>Sheet1!E83</f>
        <v>6512</v>
      </c>
      <c r="F14" s="21">
        <f>Sheet1!F83</f>
        <v>8641</v>
      </c>
      <c r="G14" s="21">
        <f>Sheet1!G83</f>
        <v>4652</v>
      </c>
      <c r="H14" s="21">
        <f>Sheet1!H83</f>
        <v>2751</v>
      </c>
      <c r="I14" s="21">
        <f>Sheet1!I83</f>
        <v>7403</v>
      </c>
      <c r="J14" s="21">
        <f>Sheet1!J83</f>
        <v>1238</v>
      </c>
    </row>
    <row r="15" spans="1:10" ht="31.5" customHeight="1" x14ac:dyDescent="0.25">
      <c r="A15" s="124" t="s">
        <v>67</v>
      </c>
      <c r="B15" s="125"/>
      <c r="C15" s="127"/>
      <c r="D15" s="21">
        <f>Sheet1!D84</f>
        <v>24</v>
      </c>
      <c r="E15" s="21">
        <f>Sheet1!E84</f>
        <v>45</v>
      </c>
      <c r="F15" s="21">
        <f>Sheet1!F84</f>
        <v>69</v>
      </c>
      <c r="G15" s="21">
        <f>Sheet1!G84</f>
        <v>43</v>
      </c>
      <c r="H15" s="21">
        <f>Sheet1!H84</f>
        <v>25</v>
      </c>
      <c r="I15" s="21">
        <f>Sheet1!I84</f>
        <v>68</v>
      </c>
      <c r="J15" s="21">
        <f>Sheet1!J84</f>
        <v>1</v>
      </c>
    </row>
    <row r="16" spans="1:10" ht="15.75" thickBot="1" x14ac:dyDescent="0.3">
      <c r="A16" s="25"/>
      <c r="B16" s="15"/>
      <c r="C16" s="15"/>
      <c r="D16" s="15"/>
      <c r="E16" s="15"/>
      <c r="F16" s="15"/>
      <c r="G16" s="15"/>
      <c r="H16" s="15"/>
      <c r="I16" s="15"/>
      <c r="J16" s="26"/>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topLeftCell="A4" zoomScale="80" zoomScaleNormal="80" workbookViewId="0">
      <selection activeCell="C5" sqref="C5:C6"/>
    </sheetView>
  </sheetViews>
  <sheetFormatPr defaultRowHeight="15" x14ac:dyDescent="0.25"/>
  <cols>
    <col min="1" max="10" width="16.28515625" style="3" customWidth="1"/>
    <col min="11" max="16384" width="9.140625" style="3"/>
  </cols>
  <sheetData>
    <row r="1" spans="1:10" ht="15.75" thickBot="1" x14ac:dyDescent="0.3"/>
    <row r="2" spans="1:10" ht="18" customHeight="1" x14ac:dyDescent="0.25">
      <c r="A2" s="170" t="s">
        <v>71</v>
      </c>
      <c r="B2" s="171"/>
      <c r="C2" s="171"/>
      <c r="D2" s="171"/>
      <c r="E2" s="171"/>
      <c r="F2" s="171"/>
      <c r="G2" s="171"/>
      <c r="H2" s="171"/>
      <c r="I2" s="171"/>
      <c r="J2" s="172"/>
    </row>
    <row r="3" spans="1:10" x14ac:dyDescent="0.25">
      <c r="A3" s="173"/>
      <c r="B3" s="174"/>
      <c r="C3" s="174"/>
      <c r="D3" s="174"/>
      <c r="E3" s="174"/>
      <c r="F3" s="174"/>
      <c r="G3" s="174"/>
      <c r="H3" s="174"/>
      <c r="I3" s="174"/>
      <c r="J3" s="175"/>
    </row>
    <row r="4" spans="1:10" ht="15" customHeight="1" x14ac:dyDescent="0.25">
      <c r="A4" s="168" t="s">
        <v>0</v>
      </c>
      <c r="B4" s="169"/>
      <c r="C4" s="176" t="s">
        <v>13</v>
      </c>
      <c r="D4" s="176"/>
      <c r="E4" s="176"/>
      <c r="F4" s="176"/>
      <c r="G4" s="176"/>
      <c r="H4" s="8"/>
      <c r="I4" s="8"/>
      <c r="J4" s="9"/>
    </row>
    <row r="5" spans="1:10" ht="15.75" x14ac:dyDescent="0.25">
      <c r="A5" s="168" t="s">
        <v>1</v>
      </c>
      <c r="B5" s="169"/>
      <c r="C5" s="59">
        <v>43252</v>
      </c>
      <c r="D5" s="8"/>
      <c r="E5" s="8"/>
      <c r="F5" s="8"/>
      <c r="G5" s="8"/>
      <c r="H5" s="8"/>
      <c r="I5" s="8"/>
      <c r="J5" s="9"/>
    </row>
    <row r="6" spans="1:10" ht="15.75" x14ac:dyDescent="0.25">
      <c r="A6" s="168" t="s">
        <v>2</v>
      </c>
      <c r="B6" s="169"/>
      <c r="C6" s="70">
        <v>2018</v>
      </c>
      <c r="D6" s="8"/>
      <c r="E6" s="8"/>
      <c r="F6" s="8"/>
      <c r="G6" s="8"/>
      <c r="H6" s="8"/>
      <c r="I6" s="8"/>
      <c r="J6" s="9"/>
    </row>
    <row r="7" spans="1:10" x14ac:dyDescent="0.25">
      <c r="A7" s="14"/>
      <c r="B7" s="8"/>
      <c r="C7" s="8"/>
      <c r="D7" s="8"/>
      <c r="E7" s="8"/>
      <c r="F7" s="8"/>
      <c r="G7" s="8"/>
      <c r="H7" s="8"/>
      <c r="I7" s="8"/>
      <c r="J7" s="9"/>
    </row>
    <row r="8" spans="1:10" ht="15.75" customHeight="1" x14ac:dyDescent="0.25">
      <c r="A8" s="120" t="s">
        <v>54</v>
      </c>
      <c r="B8" s="121"/>
      <c r="C8" s="116" t="s">
        <v>55</v>
      </c>
      <c r="D8" s="116" t="s">
        <v>56</v>
      </c>
      <c r="E8" s="116" t="s">
        <v>57</v>
      </c>
      <c r="F8" s="116" t="s">
        <v>58</v>
      </c>
      <c r="G8" s="116" t="s">
        <v>59</v>
      </c>
      <c r="H8" s="116"/>
      <c r="I8" s="116"/>
      <c r="J8" s="117" t="s">
        <v>60</v>
      </c>
    </row>
    <row r="9" spans="1:10" ht="47.25" x14ac:dyDescent="0.25">
      <c r="A9" s="120"/>
      <c r="B9" s="121"/>
      <c r="C9" s="116"/>
      <c r="D9" s="116"/>
      <c r="E9" s="116"/>
      <c r="F9" s="116"/>
      <c r="G9" s="6" t="s">
        <v>61</v>
      </c>
      <c r="H9" s="6" t="s">
        <v>62</v>
      </c>
      <c r="I9" s="6" t="s">
        <v>35</v>
      </c>
      <c r="J9" s="117"/>
    </row>
    <row r="10" spans="1:10" ht="15.75" x14ac:dyDescent="0.25">
      <c r="A10" s="118">
        <v>1</v>
      </c>
      <c r="B10" s="119"/>
      <c r="C10" s="6">
        <v>2</v>
      </c>
      <c r="D10" s="6">
        <v>3</v>
      </c>
      <c r="E10" s="6">
        <v>4</v>
      </c>
      <c r="F10" s="6" t="s">
        <v>36</v>
      </c>
      <c r="G10" s="6">
        <v>6</v>
      </c>
      <c r="H10" s="6">
        <v>7</v>
      </c>
      <c r="I10" s="27" t="s">
        <v>37</v>
      </c>
      <c r="J10" s="28" t="s">
        <v>47</v>
      </c>
    </row>
    <row r="11" spans="1:10" ht="54.75" customHeight="1" x14ac:dyDescent="0.25">
      <c r="A11" s="122" t="s">
        <v>72</v>
      </c>
      <c r="B11" s="123"/>
      <c r="C11" s="21" t="s">
        <v>73</v>
      </c>
      <c r="D11" s="21">
        <f>Sheet1!D96</f>
        <v>5089</v>
      </c>
      <c r="E11" s="21">
        <f>Sheet1!E96</f>
        <v>17307</v>
      </c>
      <c r="F11" s="21">
        <f>Sheet1!F96</f>
        <v>22396</v>
      </c>
      <c r="G11" s="21">
        <f>Sheet1!G96</f>
        <v>16290</v>
      </c>
      <c r="H11" s="21">
        <f>Sheet1!H96</f>
        <v>2548</v>
      </c>
      <c r="I11" s="21">
        <f>Sheet1!I96</f>
        <v>18838</v>
      </c>
      <c r="J11" s="21">
        <f>Sheet1!J96</f>
        <v>3558</v>
      </c>
    </row>
    <row r="12" spans="1:10" ht="51.75" customHeight="1" x14ac:dyDescent="0.25">
      <c r="A12" s="122" t="s">
        <v>74</v>
      </c>
      <c r="B12" s="123"/>
      <c r="C12" s="21" t="s">
        <v>75</v>
      </c>
      <c r="D12" s="21">
        <f>Sheet1!D97</f>
        <v>63</v>
      </c>
      <c r="E12" s="21">
        <f>Sheet1!E97</f>
        <v>14</v>
      </c>
      <c r="F12" s="21">
        <f>Sheet1!F97</f>
        <v>77</v>
      </c>
      <c r="G12" s="21">
        <f>Sheet1!G97</f>
        <v>21</v>
      </c>
      <c r="H12" s="21">
        <f>Sheet1!H97</f>
        <v>38</v>
      </c>
      <c r="I12" s="21">
        <f>Sheet1!I97</f>
        <v>59</v>
      </c>
      <c r="J12" s="21">
        <f>Sheet1!J97</f>
        <v>18</v>
      </c>
    </row>
    <row r="13" spans="1:10" ht="48.75" customHeight="1" x14ac:dyDescent="0.25">
      <c r="A13" s="122" t="s">
        <v>72</v>
      </c>
      <c r="B13" s="123"/>
      <c r="C13" s="21" t="s">
        <v>73</v>
      </c>
      <c r="D13" s="21">
        <f>Sheet1!D98</f>
        <v>380</v>
      </c>
      <c r="E13" s="21">
        <f>Sheet1!E98</f>
        <v>307</v>
      </c>
      <c r="F13" s="21">
        <f>Sheet1!F98</f>
        <v>687</v>
      </c>
      <c r="G13" s="21">
        <f>Sheet1!G98</f>
        <v>338</v>
      </c>
      <c r="H13" s="21">
        <f>Sheet1!H98</f>
        <v>156</v>
      </c>
      <c r="I13" s="21">
        <f>Sheet1!I98</f>
        <v>494</v>
      </c>
      <c r="J13" s="21">
        <f>Sheet1!J98</f>
        <v>193</v>
      </c>
    </row>
    <row r="14" spans="1:10" ht="48" customHeight="1" x14ac:dyDescent="0.25">
      <c r="A14" s="122" t="s">
        <v>74</v>
      </c>
      <c r="B14" s="123"/>
      <c r="C14" s="21" t="s">
        <v>75</v>
      </c>
      <c r="D14" s="21">
        <f>Sheet1!D99</f>
        <v>59</v>
      </c>
      <c r="E14" s="21">
        <f>Sheet1!E99</f>
        <v>11</v>
      </c>
      <c r="F14" s="21">
        <f>Sheet1!F99</f>
        <v>70</v>
      </c>
      <c r="G14" s="21">
        <f>Sheet1!G99</f>
        <v>13</v>
      </c>
      <c r="H14" s="21">
        <f>Sheet1!H99</f>
        <v>49</v>
      </c>
      <c r="I14" s="21">
        <f>Sheet1!I99</f>
        <v>62</v>
      </c>
      <c r="J14" s="21">
        <f>Sheet1!J99</f>
        <v>8</v>
      </c>
    </row>
    <row r="15" spans="1:10" ht="15.75" thickBot="1" x14ac:dyDescent="0.3">
      <c r="A15" s="25"/>
      <c r="B15" s="15"/>
      <c r="C15" s="15"/>
      <c r="D15" s="15"/>
      <c r="E15" s="15"/>
      <c r="F15" s="15"/>
      <c r="G15" s="15"/>
      <c r="H15" s="15"/>
      <c r="I15" s="15"/>
      <c r="J15" s="26"/>
    </row>
  </sheetData>
  <mergeCells count="18">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zoomScale="80" zoomScaleNormal="80" workbookViewId="0">
      <selection activeCell="C5" sqref="C5:C6"/>
    </sheetView>
  </sheetViews>
  <sheetFormatPr defaultRowHeight="15" x14ac:dyDescent="0.25"/>
  <cols>
    <col min="1" max="10" width="16.28515625" style="3" customWidth="1"/>
    <col min="11" max="16384" width="9.140625" style="3"/>
  </cols>
  <sheetData>
    <row r="1" spans="1:10" ht="15.75" thickBot="1" x14ac:dyDescent="0.3"/>
    <row r="2" spans="1:10" ht="18" x14ac:dyDescent="0.25">
      <c r="A2" s="170" t="s">
        <v>76</v>
      </c>
      <c r="B2" s="171"/>
      <c r="C2" s="171"/>
      <c r="D2" s="171"/>
      <c r="E2" s="171"/>
      <c r="F2" s="171"/>
      <c r="G2" s="171"/>
      <c r="H2" s="171"/>
      <c r="I2" s="171"/>
      <c r="J2" s="172"/>
    </row>
    <row r="3" spans="1:10" x14ac:dyDescent="0.25">
      <c r="A3" s="173"/>
      <c r="B3" s="174"/>
      <c r="C3" s="174"/>
      <c r="D3" s="174"/>
      <c r="E3" s="174"/>
      <c r="F3" s="174"/>
      <c r="G3" s="174"/>
      <c r="H3" s="174"/>
      <c r="I3" s="174"/>
      <c r="J3" s="175"/>
    </row>
    <row r="4" spans="1:10" x14ac:dyDescent="0.25">
      <c r="A4" s="168" t="s">
        <v>0</v>
      </c>
      <c r="B4" s="169"/>
      <c r="C4" s="176" t="s">
        <v>13</v>
      </c>
      <c r="D4" s="176"/>
      <c r="E4" s="176"/>
      <c r="F4" s="176"/>
      <c r="G4" s="176"/>
      <c r="H4" s="8"/>
      <c r="I4" s="8"/>
      <c r="J4" s="9"/>
    </row>
    <row r="5" spans="1:10" ht="15.75" x14ac:dyDescent="0.25">
      <c r="A5" s="168" t="s">
        <v>1</v>
      </c>
      <c r="B5" s="169"/>
      <c r="C5" s="59">
        <v>43252</v>
      </c>
      <c r="D5" s="8"/>
      <c r="E5" s="8"/>
      <c r="F5" s="8"/>
      <c r="G5" s="8"/>
      <c r="H5" s="8"/>
      <c r="I5" s="8"/>
      <c r="J5" s="9"/>
    </row>
    <row r="6" spans="1:10" ht="15.75" x14ac:dyDescent="0.25">
      <c r="A6" s="168" t="s">
        <v>2</v>
      </c>
      <c r="B6" s="169"/>
      <c r="C6" s="70">
        <v>2018</v>
      </c>
      <c r="D6" s="8"/>
      <c r="E6" s="8"/>
      <c r="F6" s="8"/>
      <c r="G6" s="8"/>
      <c r="H6" s="8"/>
      <c r="I6" s="8"/>
      <c r="J6" s="9"/>
    </row>
    <row r="7" spans="1:10" x14ac:dyDescent="0.25">
      <c r="A7" s="14"/>
      <c r="B7" s="8"/>
      <c r="C7" s="8"/>
      <c r="D7" s="8"/>
      <c r="E7" s="8"/>
      <c r="F7" s="8"/>
      <c r="G7" s="8"/>
      <c r="H7" s="8"/>
      <c r="I7" s="8"/>
      <c r="J7" s="9"/>
    </row>
    <row r="8" spans="1:10" ht="15.75" x14ac:dyDescent="0.25">
      <c r="A8" s="120" t="s">
        <v>54</v>
      </c>
      <c r="B8" s="121"/>
      <c r="C8" s="116" t="s">
        <v>55</v>
      </c>
      <c r="D8" s="116" t="s">
        <v>56</v>
      </c>
      <c r="E8" s="116" t="s">
        <v>57</v>
      </c>
      <c r="F8" s="116" t="s">
        <v>58</v>
      </c>
      <c r="G8" s="116" t="s">
        <v>59</v>
      </c>
      <c r="H8" s="116"/>
      <c r="I8" s="116"/>
      <c r="J8" s="117" t="s">
        <v>60</v>
      </c>
    </row>
    <row r="9" spans="1:10" ht="47.25" x14ac:dyDescent="0.25">
      <c r="A9" s="120"/>
      <c r="B9" s="121"/>
      <c r="C9" s="116"/>
      <c r="D9" s="116"/>
      <c r="E9" s="116"/>
      <c r="F9" s="116"/>
      <c r="G9" s="6" t="s">
        <v>61</v>
      </c>
      <c r="H9" s="6" t="s">
        <v>62</v>
      </c>
      <c r="I9" s="6" t="s">
        <v>35</v>
      </c>
      <c r="J9" s="117"/>
    </row>
    <row r="10" spans="1:10" ht="15.75" x14ac:dyDescent="0.25">
      <c r="A10" s="118">
        <v>1</v>
      </c>
      <c r="B10" s="119"/>
      <c r="C10" s="6">
        <v>2</v>
      </c>
      <c r="D10" s="6">
        <v>3</v>
      </c>
      <c r="E10" s="6">
        <v>4</v>
      </c>
      <c r="F10" s="6" t="s">
        <v>36</v>
      </c>
      <c r="G10" s="6">
        <v>6</v>
      </c>
      <c r="H10" s="6">
        <v>7</v>
      </c>
      <c r="I10" s="27" t="s">
        <v>37</v>
      </c>
      <c r="J10" s="28" t="s">
        <v>47</v>
      </c>
    </row>
    <row r="11" spans="1:10" ht="58.5" customHeight="1" x14ac:dyDescent="0.25">
      <c r="A11" s="122" t="s">
        <v>77</v>
      </c>
      <c r="B11" s="123"/>
      <c r="C11" s="21" t="s">
        <v>81</v>
      </c>
      <c r="D11" s="21">
        <f>Sheet1!D112</f>
        <v>0</v>
      </c>
      <c r="E11" s="21">
        <f>Sheet1!E112</f>
        <v>0</v>
      </c>
      <c r="F11" s="21">
        <f>Sheet1!F112</f>
        <v>0</v>
      </c>
      <c r="G11" s="21">
        <f>Sheet1!G112</f>
        <v>0</v>
      </c>
      <c r="H11" s="21">
        <f>Sheet1!H112</f>
        <v>0</v>
      </c>
      <c r="I11" s="21">
        <f>Sheet1!I112</f>
        <v>0</v>
      </c>
      <c r="J11" s="21">
        <f>Sheet1!J112</f>
        <v>0</v>
      </c>
    </row>
    <row r="12" spans="1:10" ht="116.25" customHeight="1" x14ac:dyDescent="0.25">
      <c r="A12" s="122" t="s">
        <v>78</v>
      </c>
      <c r="B12" s="123"/>
      <c r="C12" s="21" t="s">
        <v>82</v>
      </c>
      <c r="D12" s="21">
        <f>Sheet1!D113</f>
        <v>0</v>
      </c>
      <c r="E12" s="21">
        <f>Sheet1!E113</f>
        <v>0</v>
      </c>
      <c r="F12" s="21">
        <f>Sheet1!F113</f>
        <v>0</v>
      </c>
      <c r="G12" s="21">
        <f>Sheet1!G113</f>
        <v>0</v>
      </c>
      <c r="H12" s="21">
        <f>Sheet1!H113</f>
        <v>0</v>
      </c>
      <c r="I12" s="21">
        <f>Sheet1!I113</f>
        <v>0</v>
      </c>
      <c r="J12" s="21">
        <f>Sheet1!J113</f>
        <v>0</v>
      </c>
    </row>
    <row r="13" spans="1:10" ht="69" customHeight="1" x14ac:dyDescent="0.25">
      <c r="A13" s="122" t="s">
        <v>79</v>
      </c>
      <c r="B13" s="123"/>
      <c r="C13" s="21" t="s">
        <v>83</v>
      </c>
      <c r="D13" s="21">
        <f>Sheet1!D114</f>
        <v>0</v>
      </c>
      <c r="E13" s="21">
        <f>Sheet1!E114</f>
        <v>0</v>
      </c>
      <c r="F13" s="21">
        <f>Sheet1!F114</f>
        <v>0</v>
      </c>
      <c r="G13" s="21">
        <f>Sheet1!G114</f>
        <v>0</v>
      </c>
      <c r="H13" s="21">
        <f>Sheet1!H114</f>
        <v>0</v>
      </c>
      <c r="I13" s="21">
        <f>Sheet1!I114</f>
        <v>0</v>
      </c>
      <c r="J13" s="21">
        <f>Sheet1!J114</f>
        <v>0</v>
      </c>
    </row>
    <row r="14" spans="1:10" ht="58.5" customHeight="1" x14ac:dyDescent="0.25">
      <c r="A14" s="122" t="s">
        <v>80</v>
      </c>
      <c r="B14" s="123"/>
      <c r="C14" s="21" t="s">
        <v>75</v>
      </c>
      <c r="D14" s="21">
        <f>Sheet1!D115</f>
        <v>0</v>
      </c>
      <c r="E14" s="21">
        <f>Sheet1!E115</f>
        <v>0</v>
      </c>
      <c r="F14" s="21">
        <f>Sheet1!F115</f>
        <v>0</v>
      </c>
      <c r="G14" s="21">
        <f>Sheet1!G115</f>
        <v>0</v>
      </c>
      <c r="H14" s="21">
        <f>Sheet1!H115</f>
        <v>0</v>
      </c>
      <c r="I14" s="21">
        <f>Sheet1!I115</f>
        <v>0</v>
      </c>
      <c r="J14" s="21">
        <f>Sheet1!J115</f>
        <v>0</v>
      </c>
    </row>
    <row r="15" spans="1:10" ht="48.75" customHeight="1" x14ac:dyDescent="0.25">
      <c r="A15" s="122" t="s">
        <v>84</v>
      </c>
      <c r="B15" s="123"/>
      <c r="C15" s="21" t="s">
        <v>75</v>
      </c>
      <c r="D15" s="21">
        <f>Sheet1!D116</f>
        <v>0</v>
      </c>
      <c r="E15" s="21">
        <f>Sheet1!E116</f>
        <v>0</v>
      </c>
      <c r="F15" s="21">
        <f>Sheet1!F116</f>
        <v>0</v>
      </c>
      <c r="G15" s="21">
        <f>Sheet1!G116</f>
        <v>0</v>
      </c>
      <c r="H15" s="21">
        <f>Sheet1!H116</f>
        <v>0</v>
      </c>
      <c r="I15" s="21">
        <f>Sheet1!I116</f>
        <v>0</v>
      </c>
      <c r="J15" s="21">
        <f>Sheet1!J116</f>
        <v>0</v>
      </c>
    </row>
    <row r="16" spans="1:10" ht="15.75" x14ac:dyDescent="0.25">
      <c r="A16" s="122" t="s">
        <v>85</v>
      </c>
      <c r="B16" s="123"/>
      <c r="C16" s="21"/>
      <c r="D16" s="21">
        <f>Sheet1!D117</f>
        <v>5152</v>
      </c>
      <c r="E16" s="21">
        <f>Sheet1!E117</f>
        <v>17321</v>
      </c>
      <c r="F16" s="21">
        <f>Sheet1!F117</f>
        <v>22473</v>
      </c>
      <c r="G16" s="21">
        <f>Sheet1!G117</f>
        <v>16311</v>
      </c>
      <c r="H16" s="21">
        <f>Sheet1!H117</f>
        <v>2586</v>
      </c>
      <c r="I16" s="21">
        <f>Sheet1!I117</f>
        <v>18897</v>
      </c>
      <c r="J16" s="21">
        <f>Sheet1!J117</f>
        <v>3576</v>
      </c>
    </row>
    <row r="17" spans="1:10" ht="15.75" x14ac:dyDescent="0.25">
      <c r="A17" s="122" t="s">
        <v>86</v>
      </c>
      <c r="B17" s="123"/>
      <c r="C17" s="21"/>
      <c r="D17" s="21">
        <f>Sheet1!D118</f>
        <v>439</v>
      </c>
      <c r="E17" s="21">
        <f>Sheet1!E118</f>
        <v>318</v>
      </c>
      <c r="F17" s="21">
        <f>Sheet1!F118</f>
        <v>757</v>
      </c>
      <c r="G17" s="21">
        <f>Sheet1!G118</f>
        <v>351</v>
      </c>
      <c r="H17" s="21">
        <f>Sheet1!H118</f>
        <v>205</v>
      </c>
      <c r="I17" s="21">
        <f>Sheet1!I118</f>
        <v>556</v>
      </c>
      <c r="J17" s="21">
        <f>Sheet1!J118</f>
        <v>201</v>
      </c>
    </row>
    <row r="18" spans="1:10" ht="15.75" thickBot="1" x14ac:dyDescent="0.3">
      <c r="A18" s="25"/>
      <c r="B18" s="15"/>
      <c r="C18" s="15"/>
      <c r="D18" s="15"/>
      <c r="E18" s="15"/>
      <c r="F18" s="15"/>
      <c r="G18" s="15"/>
      <c r="H18" s="15"/>
      <c r="I18" s="15"/>
      <c r="J18" s="26"/>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C6" sqref="C6:C7"/>
    </sheetView>
  </sheetViews>
  <sheetFormatPr defaultRowHeight="15" x14ac:dyDescent="0.25"/>
  <cols>
    <col min="1" max="10" width="16.28515625" style="3" customWidth="1"/>
    <col min="11" max="16384" width="9.140625" style="3"/>
  </cols>
  <sheetData>
    <row r="2" spans="1:10" ht="15.75" thickBot="1" x14ac:dyDescent="0.3"/>
    <row r="3" spans="1:10" ht="18" x14ac:dyDescent="0.25">
      <c r="A3" s="170" t="s">
        <v>87</v>
      </c>
      <c r="B3" s="171"/>
      <c r="C3" s="171"/>
      <c r="D3" s="171"/>
      <c r="E3" s="171"/>
      <c r="F3" s="171"/>
      <c r="G3" s="171"/>
      <c r="H3" s="171"/>
      <c r="I3" s="171"/>
      <c r="J3" s="172"/>
    </row>
    <row r="4" spans="1:10" x14ac:dyDescent="0.25">
      <c r="A4" s="173"/>
      <c r="B4" s="174"/>
      <c r="C4" s="174"/>
      <c r="D4" s="174"/>
      <c r="E4" s="174"/>
      <c r="F4" s="174"/>
      <c r="G4" s="174"/>
      <c r="H4" s="174"/>
      <c r="I4" s="174"/>
      <c r="J4" s="175"/>
    </row>
    <row r="5" spans="1:10" x14ac:dyDescent="0.25">
      <c r="A5" s="168" t="s">
        <v>0</v>
      </c>
      <c r="B5" s="169"/>
      <c r="C5" s="176" t="s">
        <v>13</v>
      </c>
      <c r="D5" s="176"/>
      <c r="E5" s="176"/>
      <c r="F5" s="176"/>
      <c r="G5" s="176"/>
      <c r="H5" s="8"/>
      <c r="I5" s="8"/>
      <c r="J5" s="9"/>
    </row>
    <row r="6" spans="1:10" ht="15.75" x14ac:dyDescent="0.25">
      <c r="A6" s="168" t="s">
        <v>1</v>
      </c>
      <c r="B6" s="169"/>
      <c r="C6" s="59">
        <v>43252</v>
      </c>
      <c r="D6" s="8"/>
      <c r="E6" s="8"/>
      <c r="F6" s="8"/>
      <c r="G6" s="8"/>
      <c r="H6" s="8"/>
      <c r="I6" s="8"/>
      <c r="J6" s="9"/>
    </row>
    <row r="7" spans="1:10" ht="15.75" x14ac:dyDescent="0.25">
      <c r="A7" s="168" t="s">
        <v>2</v>
      </c>
      <c r="B7" s="169"/>
      <c r="C7" s="70">
        <v>2018</v>
      </c>
      <c r="D7" s="8"/>
      <c r="E7" s="8"/>
      <c r="F7" s="8"/>
      <c r="G7" s="8"/>
      <c r="H7" s="8"/>
      <c r="I7" s="8"/>
      <c r="J7" s="9"/>
    </row>
    <row r="8" spans="1:10" x14ac:dyDescent="0.25">
      <c r="A8" s="14"/>
      <c r="B8" s="8"/>
      <c r="C8" s="8"/>
      <c r="D8" s="8"/>
      <c r="E8" s="8"/>
      <c r="F8" s="8"/>
      <c r="G8" s="8"/>
      <c r="H8" s="8"/>
      <c r="I8" s="8"/>
      <c r="J8" s="9"/>
    </row>
    <row r="9" spans="1:10" ht="15.75" x14ac:dyDescent="0.25">
      <c r="A9" s="120" t="s">
        <v>54</v>
      </c>
      <c r="B9" s="121"/>
      <c r="C9" s="116" t="s">
        <v>55</v>
      </c>
      <c r="D9" s="116" t="s">
        <v>56</v>
      </c>
      <c r="E9" s="116" t="s">
        <v>57</v>
      </c>
      <c r="F9" s="116" t="s">
        <v>58</v>
      </c>
      <c r="G9" s="116" t="s">
        <v>59</v>
      </c>
      <c r="H9" s="116"/>
      <c r="I9" s="116"/>
      <c r="J9" s="117" t="s">
        <v>60</v>
      </c>
    </row>
    <row r="10" spans="1:10" ht="47.25" x14ac:dyDescent="0.25">
      <c r="A10" s="120"/>
      <c r="B10" s="121"/>
      <c r="C10" s="116"/>
      <c r="D10" s="116"/>
      <c r="E10" s="116"/>
      <c r="F10" s="116"/>
      <c r="G10" s="6" t="s">
        <v>61</v>
      </c>
      <c r="H10" s="6" t="s">
        <v>62</v>
      </c>
      <c r="I10" s="6" t="s">
        <v>35</v>
      </c>
      <c r="J10" s="117"/>
    </row>
    <row r="11" spans="1:10" ht="15.75" x14ac:dyDescent="0.25">
      <c r="A11" s="118">
        <v>1</v>
      </c>
      <c r="B11" s="119"/>
      <c r="C11" s="6">
        <v>2</v>
      </c>
      <c r="D11" s="6">
        <v>3</v>
      </c>
      <c r="E11" s="6">
        <v>4</v>
      </c>
      <c r="F11" s="6" t="s">
        <v>36</v>
      </c>
      <c r="G11" s="6">
        <v>6</v>
      </c>
      <c r="H11" s="6">
        <v>7</v>
      </c>
      <c r="I11" s="27" t="s">
        <v>37</v>
      </c>
      <c r="J11" s="28" t="s">
        <v>47</v>
      </c>
    </row>
    <row r="12" spans="1:10" ht="72" customHeight="1" x14ac:dyDescent="0.25">
      <c r="A12" s="120" t="s">
        <v>88</v>
      </c>
      <c r="B12" s="121"/>
      <c r="C12" s="29" t="s">
        <v>90</v>
      </c>
      <c r="D12" s="21">
        <f>Sheet1!D131</f>
        <v>32</v>
      </c>
      <c r="E12" s="21">
        <f>Sheet1!E131</f>
        <v>17</v>
      </c>
      <c r="F12" s="21">
        <f>Sheet1!F131</f>
        <v>49</v>
      </c>
      <c r="G12" s="21">
        <f>Sheet1!G131</f>
        <v>40</v>
      </c>
      <c r="H12" s="21">
        <f>Sheet1!H131</f>
        <v>0</v>
      </c>
      <c r="I12" s="21">
        <f>Sheet1!I131</f>
        <v>40</v>
      </c>
      <c r="J12" s="21">
        <f>Sheet1!J131</f>
        <v>9</v>
      </c>
    </row>
    <row r="13" spans="1:10" ht="72.75" customHeight="1" x14ac:dyDescent="0.25">
      <c r="A13" s="120" t="s">
        <v>89</v>
      </c>
      <c r="B13" s="121"/>
      <c r="C13" s="29" t="s">
        <v>91</v>
      </c>
      <c r="D13" s="21">
        <f>Sheet1!D132</f>
        <v>0</v>
      </c>
      <c r="E13" s="21">
        <f>Sheet1!E132</f>
        <v>0</v>
      </c>
      <c r="F13" s="21">
        <f>Sheet1!F132</f>
        <v>0</v>
      </c>
      <c r="G13" s="21">
        <f>Sheet1!G132</f>
        <v>0</v>
      </c>
      <c r="H13" s="21">
        <f>Sheet1!H132</f>
        <v>0</v>
      </c>
      <c r="I13" s="21">
        <f>Sheet1!I132</f>
        <v>0</v>
      </c>
      <c r="J13" s="21">
        <f>Sheet1!J132</f>
        <v>0</v>
      </c>
    </row>
    <row r="14" spans="1:10" ht="15.75" thickBot="1" x14ac:dyDescent="0.3">
      <c r="A14" s="25"/>
      <c r="B14" s="15"/>
      <c r="C14" s="15"/>
      <c r="D14" s="15"/>
      <c r="E14" s="15"/>
      <c r="F14" s="15"/>
      <c r="G14" s="15"/>
      <c r="H14" s="15"/>
      <c r="I14" s="15"/>
      <c r="J14" s="26"/>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2018-07-13T10:58:14Z</cp:lastPrinted>
  <dcterms:created xsi:type="dcterms:W3CDTF">2018-02-26T05:52:59Z</dcterms:created>
  <dcterms:modified xsi:type="dcterms:W3CDTF">2018-08-01T09:27:18Z</dcterms:modified>
</cp:coreProperties>
</file>